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"/>
    </mc:Choice>
  </mc:AlternateContent>
  <xr:revisionPtr revIDLastSave="0" documentId="13_ncr:1_{C627E4FD-9066-49EB-A53F-E9C28EA14C34}" xr6:coauthVersionLast="46" xr6:coauthVersionMax="46" xr10:uidLastSave="{00000000-0000-0000-0000-000000000000}"/>
  <bookViews>
    <workbookView xWindow="-27560" yWindow="-1380" windowWidth="24020" windowHeight="15500" activeTab="1" xr2:uid="{00000000-000D-0000-FFFF-FFFF00000000}"/>
  </bookViews>
  <sheets>
    <sheet name="説明シート (新書式) " sheetId="2" r:id="rId1"/>
    <sheet name="入力シート" sheetId="1" r:id="rId2"/>
  </sheets>
  <definedNames>
    <definedName name="_Order1" hidden="1">255</definedName>
    <definedName name="_Order2" hidden="1">0</definedName>
    <definedName name="aa" hidden="1">{#N/A,#N/A,FALSE,"Margin_Detail";#N/A,#N/A,FALSE,"Margin";#N/A,#N/A,FALSE,"JTD_Margin Detail";#N/A,#N/A,FALSE,"JTD Margin";#N/A,#N/A,FALSE,"Cashflow Detail for Balance ";#N/A,#N/A,FALSE,"Balance"}</definedName>
    <definedName name="aaaa" localSheetId="0" hidden="1">{#N/A,#N/A,FALSE,"Margin_Detail";#N/A,#N/A,FALSE,"Margin";#N/A,#N/A,FALSE,"JTD_Margin Detail";#N/A,#N/A,FALSE,"JTD Margin";#N/A,#N/A,FALSE,"Cashflow Detail for Balance ";#N/A,#N/A,FALSE,"Balance"}</definedName>
    <definedName name="aaaa" hidden="1">{#N/A,#N/A,FALSE,"Margin_Detail";#N/A,#N/A,FALSE,"Margin";#N/A,#N/A,FALSE,"JTD_Margin Detail";#N/A,#N/A,FALSE,"JTD Margin";#N/A,#N/A,FALSE,"Cashflow Detail for Balance ";#N/A,#N/A,FALSE,"Balance"}</definedName>
    <definedName name="aaaaaa" localSheetId="0" hidden="1">{#N/A,#N/A,FALSE,"Margin_Detail";#N/A,#N/A,FALSE,"Margin";#N/A,#N/A,FALSE,"JTD_Margin Detail";#N/A,#N/A,FALSE,"JTD Margin";#N/A,#N/A,FALSE,"Cashflow Detail for Balance ";#N/A,#N/A,FALSE,"Balance"}</definedName>
    <definedName name="aaaaaa" hidden="1">{#N/A,#N/A,FALSE,"Margin_Detail";#N/A,#N/A,FALSE,"Margin";#N/A,#N/A,FALSE,"JTD_Margin Detail";#N/A,#N/A,FALSE,"JTD Margin";#N/A,#N/A,FALSE,"Cashflow Detail for Balance ";#N/A,#N/A,FALSE,"Balance"}</definedName>
    <definedName name="abcde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cc" localSheetId="0" hidden="1">{#N/A,#N/A,FALSE,"Margin_Detail";#N/A,#N/A,FALSE,"Margin";#N/A,#N/A,FALSE,"JTD_Margin Detail";#N/A,#N/A,FALSE,"JTD Margin";#N/A,#N/A,FALSE,"Cashflow Detail for Balance ";#N/A,#N/A,FALSE,"Balance"}</definedName>
    <definedName name="cc" hidden="1">{#N/A,#N/A,FALSE,"Margin_Detail";#N/A,#N/A,FALSE,"Margin";#N/A,#N/A,FALSE,"JTD_Margin Detail";#N/A,#N/A,FALSE,"JTD Margin";#N/A,#N/A,FALSE,"Cashflow Detail for Balance ";#N/A,#N/A,FALSE,"Balance"}</definedName>
    <definedName name="dd" localSheetId="0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dd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eee" localSheetId="0" hidden="1">{#N/A,#N/A,FALSE,"FY 97 Summary Dollars";#N/A,#N/A,FALSE,"JHP's View of FTE's"}</definedName>
    <definedName name="eee" hidden="1">{#N/A,#N/A,FALSE,"FY 97 Summary Dollars";#N/A,#N/A,FALSE,"JHP's View of FTE's"}</definedName>
    <definedName name="fff" localSheetId="0" hidden="1">{#N/A,#N/A,FALSE,"Margin_Detail";#N/A,#N/A,FALSE,"Margin";#N/A,#N/A,FALSE,"JTD_Margin Detail";#N/A,#N/A,FALSE,"JTD Margin";#N/A,#N/A,FALSE,"Cashflow Detail for Balance ";#N/A,#N/A,FALSE,"Balance"}</definedName>
    <definedName name="fff" hidden="1">{#N/A,#N/A,FALSE,"Margin_Detail";#N/A,#N/A,FALSE,"Margin";#N/A,#N/A,FALSE,"JTD_Margin Detail";#N/A,#N/A,FALSE,"JTD Margin";#N/A,#N/A,FALSE,"Cashflow Detail for Balance ";#N/A,#N/A,FALSE,"Balance"}</definedName>
    <definedName name="HTML1_1" hidden="1">"[帳票管理資料.xls]集計表!$A$1:$R$32"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"帳票管理資料.xls"</definedName>
    <definedName name="HTML1_4" hidden="1">"集計表"</definedName>
    <definedName name="HTML1_5" hidden="1">""</definedName>
    <definedName name="HTML1_6" hidden="1">-4146</definedName>
    <definedName name="HTML1_7" hidden="1">-4146</definedName>
    <definedName name="HTML1_8" hidden="1">"97/07/14"</definedName>
    <definedName name="HTML1_9" hidden="1">"お客様各位"</definedName>
    <definedName name="HTMLCount" hidden="1">1</definedName>
    <definedName name="RECONCILE" localSheetId="0" hidden="1">{#N/A,#N/A,FALSE,"Margin_Detail";#N/A,#N/A,FALSE,"Margin";#N/A,#N/A,FALSE,"JTD_Margin Detail";#N/A,#N/A,FALSE,"JTD Margin";#N/A,#N/A,FALSE,"Cashflow Detail for Balance ";#N/A,#N/A,FALSE,"Balance"}</definedName>
    <definedName name="RECONCILE" hidden="1">{#N/A,#N/A,FALSE,"Margin_Detail";#N/A,#N/A,FALSE,"Margin";#N/A,#N/A,FALSE,"JTD_Margin Detail";#N/A,#N/A,FALSE,"JTD Margin";#N/A,#N/A,FALSE,"Cashflow Detail for Balance ";#N/A,#N/A,FALSE,"Balance"}</definedName>
    <definedName name="wrn.ALL." localSheetId="0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wrn.ALL.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wrn.JHP." localSheetId="0" hidden="1">{#N/A,#N/A,FALSE,"FY 97 Summary Dollars";#N/A,#N/A,FALSE,"JHP's View of FTE's"}</definedName>
    <definedName name="wrn.JHP." hidden="1">{#N/A,#N/A,FALSE,"FY 97 Summary Dollars";#N/A,#N/A,FALSE,"JHP's View of FTE's"}</definedName>
    <definedName name="wrn.report." localSheetId="0" hidden="1">{#N/A,#N/A,FALSE,"Margin_Detail";#N/A,#N/A,FALSE,"Margin";#N/A,#N/A,FALSE,"JTD_Margin Detail";#N/A,#N/A,FALSE,"JTD Margin";#N/A,#N/A,FALSE,"Cashflow Detail for Balance ";#N/A,#N/A,FALSE,"Balance"}</definedName>
    <definedName name="wrn.report." hidden="1">{#N/A,#N/A,FALSE,"Margin_Detail";#N/A,#N/A,FALSE,"Margin";#N/A,#N/A,FALSE,"JTD_Margin Detail";#N/A,#N/A,FALSE,"JTD Margin";#N/A,#N/A,FALSE,"Cashflow Detail for Balance ";#N/A,#N/A,FALSE,"Balance"}</definedName>
    <definedName name="課税区分リスト" localSheetId="0">#REF!</definedName>
    <definedName name="課税区分リスト">入力シート!$CB$4:$CC$8</definedName>
    <definedName name="入力順" localSheetId="1">入力シート!$G$5,入力シート!$K$5,入力シート!$G$6,入力シート!$G$7,入力シート!$G$9,入力シート!$G$10,入力シート!$G$11,入力シート!$G$12,入力シート!$G$14,入力シート!$E$23,入力シート!$S$23,入力シート!$E$24,入力シート!$S$24,入力シート!$E$25,入力シート!$E$26,入力シート!$AB$5,入力シート!$AB$7,入力シート!$AB$9,入力シート!$AO$9,入力シート!$AZ$9,入力シート!$AD$11</definedName>
  </definedNames>
  <calcPr calcId="191029"/>
</workbook>
</file>

<file path=xl/calcChain.xml><?xml version="1.0" encoding="utf-8"?>
<calcChain xmlns="http://schemas.openxmlformats.org/spreadsheetml/2006/main">
  <c r="AR14" i="1" l="1"/>
  <c r="AY26" i="2" l="1"/>
  <c r="AR26" i="2"/>
  <c r="AK26" i="2"/>
  <c r="AK19" i="2"/>
  <c r="AY19" i="2" s="1"/>
  <c r="X15" i="2"/>
  <c r="X14" i="2"/>
  <c r="AK26" i="1" l="1"/>
  <c r="AY25" i="1"/>
  <c r="AR24" i="1"/>
  <c r="AY24" i="1" s="1"/>
  <c r="AR23" i="1"/>
  <c r="BM18" i="1"/>
  <c r="AR18" i="1"/>
  <c r="AY18" i="1" s="1"/>
  <c r="CB17" i="1"/>
  <c r="BM16" i="1"/>
  <c r="BM15" i="1"/>
  <c r="AY15" i="1"/>
  <c r="BM14" i="1"/>
  <c r="AK14" i="1"/>
  <c r="AK16" i="1" s="1"/>
  <c r="AD14" i="1"/>
  <c r="AD16" i="1" s="1"/>
  <c r="BM13" i="1"/>
  <c r="AY13" i="1"/>
  <c r="BM12" i="1"/>
  <c r="AY12" i="1"/>
  <c r="BM11" i="1"/>
  <c r="AR26" i="1" l="1"/>
  <c r="AR15" i="1" s="1"/>
  <c r="AY14" i="1"/>
  <c r="AY16" i="1"/>
  <c r="AK19" i="1" s="1"/>
  <c r="AY19" i="1" s="1"/>
  <c r="AY23" i="1"/>
  <c r="AY26" i="1" s="1"/>
</calcChain>
</file>

<file path=xl/sharedStrings.xml><?xml version="1.0" encoding="utf-8"?>
<sst xmlns="http://schemas.openxmlformats.org/spreadsheetml/2006/main" count="132" uniqueCount="86">
  <si>
    <t>課税仕入５％外税</t>
    <rPh sb="6" eb="8">
      <t>ソトゼイ</t>
    </rPh>
    <phoneticPr fontId="3"/>
  </si>
  <si>
    <t>請求年月</t>
    <rPh sb="0" eb="2">
      <t>セイキュウ</t>
    </rPh>
    <rPh sb="2" eb="3">
      <t>ネン</t>
    </rPh>
    <rPh sb="3" eb="4">
      <t>ガツ</t>
    </rPh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</si>
  <si>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</si>
  <si>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</si>
  <si>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住所</t>
    <rPh sb="0" eb="2">
      <t>ジュウショ</t>
    </rPh>
    <phoneticPr fontId="3"/>
  </si>
  <si>
    <t>課税仕入８％外税</t>
    <phoneticPr fontId="3"/>
  </si>
  <si>
    <t>工事(物件)コード</t>
    <rPh sb="0" eb="2">
      <t>コウジ</t>
    </rPh>
    <rPh sb="3" eb="5">
      <t>ブッケン</t>
    </rPh>
    <phoneticPr fontId="3"/>
  </si>
  <si>
    <t>非課税</t>
    <phoneticPr fontId="3"/>
  </si>
  <si>
    <t>工事件名又は
担当部署名</t>
    <rPh sb="0" eb="2">
      <t>コウジ</t>
    </rPh>
    <rPh sb="2" eb="4">
      <t>ケンメイ</t>
    </rPh>
    <rPh sb="4" eb="5">
      <t>マタ</t>
    </rPh>
    <rPh sb="7" eb="9">
      <t>タントウ</t>
    </rPh>
    <rPh sb="9" eb="11">
      <t>ブショ</t>
    </rPh>
    <rPh sb="11" eb="12">
      <t>メイ</t>
    </rPh>
    <phoneticPr fontId="3"/>
  </si>
  <si>
    <t>会社名</t>
    <phoneticPr fontId="3"/>
  </si>
  <si>
    <t>印</t>
    <rPh sb="0" eb="1">
      <t>イン</t>
    </rPh>
    <phoneticPr fontId="3"/>
  </si>
  <si>
    <t>対象外</t>
    <phoneticPr fontId="3"/>
  </si>
  <si>
    <t>消費税差額</t>
    <rPh sb="0" eb="3">
      <t>ショウヒゼイ</t>
    </rPh>
    <rPh sb="3" eb="5">
      <t>サガク</t>
    </rPh>
    <phoneticPr fontId="3"/>
  </si>
  <si>
    <t>取引先コード</t>
    <rPh sb="0" eb="2">
      <t>トリヒキ</t>
    </rPh>
    <rPh sb="2" eb="3">
      <t>サキ</t>
    </rPh>
    <phoneticPr fontId="3"/>
  </si>
  <si>
    <t>登録番号</t>
    <rPh sb="0" eb="2">
      <t>トウロク</t>
    </rPh>
    <rPh sb="2" eb="4">
      <t>バンゴウ</t>
    </rPh>
    <phoneticPr fontId="3"/>
  </si>
  <si>
    <t>担当者</t>
    <rPh sb="0" eb="3">
      <t>タントウシャ</t>
    </rPh>
    <phoneticPr fontId="3"/>
  </si>
  <si>
    <t>印</t>
    <phoneticPr fontId="3"/>
  </si>
  <si>
    <t>電話番号</t>
    <rPh sb="0" eb="2">
      <t>デンワ</t>
    </rPh>
    <rPh sb="2" eb="4">
      <t>バンゴウ</t>
    </rPh>
    <phoneticPr fontId="3"/>
  </si>
  <si>
    <t>注文書番号</t>
    <rPh sb="0" eb="3">
      <t>チュウモンショ</t>
    </rPh>
    <rPh sb="3" eb="5">
      <t>バンゴウ</t>
    </rPh>
    <phoneticPr fontId="3"/>
  </si>
  <si>
    <t>項目</t>
    <rPh sb="0" eb="2">
      <t>コウモク</t>
    </rPh>
    <phoneticPr fontId="3"/>
  </si>
  <si>
    <t>契約金額</t>
    <rPh sb="0" eb="3">
      <t>ケイヤクキン</t>
    </rPh>
    <rPh sb="3" eb="4">
      <t>ガク</t>
    </rPh>
    <phoneticPr fontId="3"/>
  </si>
  <si>
    <t>既請求金額</t>
    <rPh sb="0" eb="1">
      <t>キ</t>
    </rPh>
    <rPh sb="1" eb="3">
      <t>セイキュウ</t>
    </rPh>
    <rPh sb="3" eb="5">
      <t>キンガク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</si>
  <si>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</si>
  <si>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残金額</t>
    <rPh sb="0" eb="2">
      <t>ザンキン</t>
    </rPh>
    <rPh sb="2" eb="3">
      <t>ガク</t>
    </rPh>
    <phoneticPr fontId="3"/>
  </si>
  <si>
    <t>今回請求</t>
    <rPh sb="0" eb="2">
      <t>コンカイ</t>
    </rPh>
    <rPh sb="2" eb="4">
      <t>セイキュウ</t>
    </rPh>
    <phoneticPr fontId="3"/>
  </si>
  <si>
    <t>請求累計</t>
    <rPh sb="0" eb="2">
      <t>セイキュウ</t>
    </rPh>
    <rPh sb="2" eb="4">
      <t>ルイケイ</t>
    </rPh>
    <phoneticPr fontId="3"/>
  </si>
  <si>
    <t>請求書番号</t>
    <rPh sb="0" eb="3">
      <t>セイキュウショ</t>
    </rPh>
    <rPh sb="3" eb="5">
      <t>バンゴウ</t>
    </rPh>
    <phoneticPr fontId="3"/>
  </si>
  <si>
    <t>請求内容</t>
    <rPh sb="0" eb="2">
      <t>セイキュウ</t>
    </rPh>
    <rPh sb="2" eb="4">
      <t>ナイヨウ</t>
    </rPh>
    <phoneticPr fontId="3"/>
  </si>
  <si>
    <t>変更増額</t>
    <rPh sb="0" eb="2">
      <t>ヘンコウ</t>
    </rPh>
    <rPh sb="2" eb="4">
      <t>ゾウガク</t>
    </rPh>
    <phoneticPr fontId="3"/>
  </si>
  <si>
    <t>変更減額</t>
    <rPh sb="0" eb="2">
      <t>ヘンコウ</t>
    </rPh>
    <rPh sb="2" eb="4">
      <t>ゲンガク</t>
    </rPh>
    <phoneticPr fontId="3"/>
  </si>
  <si>
    <t>支払サイト</t>
    <rPh sb="0" eb="2">
      <t>シハラ</t>
    </rPh>
    <phoneticPr fontId="3"/>
  </si>
  <si>
    <t>日</t>
    <rPh sb="0" eb="1">
      <t>ニチ</t>
    </rPh>
    <phoneticPr fontId="3"/>
  </si>
  <si>
    <t>税抜計</t>
  </si>
  <si>
    <t>消費税等</t>
  </si>
  <si>
    <t>請求金額計</t>
    <rPh sb="0" eb="2">
      <t>セイキュウ</t>
    </rPh>
    <rPh sb="2" eb="3">
      <t>キン</t>
    </rPh>
    <rPh sb="3" eb="4">
      <t>ガク</t>
    </rPh>
    <rPh sb="4" eb="5">
      <t>ケイ</t>
    </rPh>
    <phoneticPr fontId="3"/>
  </si>
  <si>
    <r>
      <t>※１</t>
    </r>
    <r>
      <rPr>
        <sz val="10"/>
        <rFont val="HGｺﾞｼｯｸM"/>
        <family val="3"/>
        <charset val="128"/>
      </rPr>
      <t>　預り保留金</t>
    </r>
    <rPh sb="3" eb="4">
      <t>アズカ</t>
    </rPh>
    <rPh sb="5" eb="7">
      <t>ホリュウ</t>
    </rPh>
    <rPh sb="7" eb="8">
      <t>キン</t>
    </rPh>
    <phoneticPr fontId="3"/>
  </si>
  <si>
    <t>前回迄の保留金</t>
    <rPh sb="0" eb="2">
      <t>ゼンカイ</t>
    </rPh>
    <rPh sb="2" eb="3">
      <t>マデ</t>
    </rPh>
    <rPh sb="4" eb="6">
      <t>ホリュウ</t>
    </rPh>
    <rPh sb="6" eb="7">
      <t>キン</t>
    </rPh>
    <phoneticPr fontId="3"/>
  </si>
  <si>
    <t>今回保留金</t>
    <rPh sb="0" eb="2">
      <t>コンカイ</t>
    </rPh>
    <rPh sb="2" eb="4">
      <t>ホリュウ</t>
    </rPh>
    <rPh sb="4" eb="5">
      <t>キン</t>
    </rPh>
    <phoneticPr fontId="3"/>
  </si>
  <si>
    <t>預り保留金累計</t>
    <rPh sb="0" eb="1">
      <t>アズカ</t>
    </rPh>
    <rPh sb="2" eb="4">
      <t>ホリュウ</t>
    </rPh>
    <rPh sb="4" eb="5">
      <t>キン</t>
    </rPh>
    <rPh sb="5" eb="7">
      <t>ルイケイ</t>
    </rPh>
    <phoneticPr fontId="3"/>
  </si>
  <si>
    <t>保留金累計</t>
    <rPh sb="0" eb="2">
      <t>ホリュウ</t>
    </rPh>
    <rPh sb="2" eb="3">
      <t>キン</t>
    </rPh>
    <rPh sb="3" eb="5">
      <t>ルイケイ</t>
    </rPh>
    <phoneticPr fontId="3"/>
  </si>
  <si>
    <t>保留率</t>
    <rPh sb="0" eb="2">
      <t>ホリュウ</t>
    </rPh>
    <rPh sb="2" eb="3">
      <t>リツ</t>
    </rPh>
    <phoneticPr fontId="3"/>
  </si>
  <si>
    <t>保留金解除金額</t>
    <rPh sb="0" eb="5">
      <t>ホリュウキンカイジョ</t>
    </rPh>
    <rPh sb="5" eb="7">
      <t>キンガク</t>
    </rPh>
    <phoneticPr fontId="3"/>
  </si>
  <si>
    <t>今回支払金額</t>
    <rPh sb="0" eb="2">
      <t>コンカイ</t>
    </rPh>
    <rPh sb="2" eb="4">
      <t>シハライ</t>
    </rPh>
    <rPh sb="4" eb="6">
      <t>キンガク</t>
    </rPh>
    <phoneticPr fontId="3"/>
  </si>
  <si>
    <r>
      <t>※１</t>
    </r>
    <r>
      <rPr>
        <sz val="10"/>
        <rFont val="HGｺﾞｼｯｸM"/>
        <family val="3"/>
        <charset val="128"/>
      </rPr>
      <t>．預り保留金は最終請求の支払に合わせてお支払いたします。</t>
    </r>
    <rPh sb="3" eb="4">
      <t>アズカ</t>
    </rPh>
    <rPh sb="5" eb="7">
      <t>ホリュウ</t>
    </rPh>
    <rPh sb="7" eb="8">
      <t>キン</t>
    </rPh>
    <rPh sb="9" eb="11">
      <t>サイシュウ</t>
    </rPh>
    <rPh sb="11" eb="13">
      <t>セイキュウ</t>
    </rPh>
    <rPh sb="14" eb="16">
      <t>シハラ</t>
    </rPh>
    <rPh sb="17" eb="18">
      <t>ア</t>
    </rPh>
    <rPh sb="22" eb="24">
      <t>シハラ</t>
    </rPh>
    <phoneticPr fontId="3"/>
  </si>
  <si>
    <t>保留金解除</t>
    <rPh sb="0" eb="2">
      <t>ホリュウ</t>
    </rPh>
    <rPh sb="2" eb="3">
      <t>キン</t>
    </rPh>
    <rPh sb="3" eb="5">
      <t>カイジョ</t>
    </rPh>
    <phoneticPr fontId="3"/>
  </si>
  <si>
    <r>
      <t>［今回請求額明細］　</t>
    </r>
    <r>
      <rPr>
        <b/>
        <u/>
        <sz val="10"/>
        <rFont val="HGｺﾞｼｯｸM"/>
        <family val="3"/>
        <charset val="128"/>
      </rPr>
      <t>※適用税率毎に記載をお願い致します。</t>
    </r>
    <rPh sb="1" eb="3">
      <t>コンカイ</t>
    </rPh>
    <rPh sb="3" eb="5">
      <t>セイキュウ</t>
    </rPh>
    <rPh sb="5" eb="6">
      <t>ガク</t>
    </rPh>
    <rPh sb="6" eb="8">
      <t>メイサイ</t>
    </rPh>
    <rPh sb="11" eb="13">
      <t>テキヨウ</t>
    </rPh>
    <rPh sb="13" eb="15">
      <t>ゼイリツ</t>
    </rPh>
    <rPh sb="15" eb="16">
      <t>ゴト</t>
    </rPh>
    <rPh sb="17" eb="19">
      <t>キサイ</t>
    </rPh>
    <rPh sb="21" eb="22">
      <t>ネガ</t>
    </rPh>
    <rPh sb="23" eb="24">
      <t>イタ</t>
    </rPh>
    <phoneticPr fontId="3"/>
  </si>
  <si>
    <t>前回まで保留金</t>
    <rPh sb="0" eb="2">
      <t>ゼンカイ</t>
    </rPh>
    <rPh sb="4" eb="6">
      <t>ホリュウ</t>
    </rPh>
    <rPh sb="6" eb="7">
      <t>キン</t>
    </rPh>
    <phoneticPr fontId="3"/>
  </si>
  <si>
    <r>
      <t>振　込　先　</t>
    </r>
    <r>
      <rPr>
        <sz val="10"/>
        <rFont val="HGｺﾞｼｯｸM"/>
        <family val="3"/>
        <charset val="128"/>
      </rPr>
      <t>※振込先の手書き修正は不可といたします。再度発行してください。</t>
    </r>
    <rPh sb="0" eb="1">
      <t>オサム</t>
    </rPh>
    <rPh sb="2" eb="3">
      <t>コミ</t>
    </rPh>
    <rPh sb="4" eb="5">
      <t>サキ</t>
    </rPh>
    <rPh sb="11" eb="13">
      <t>テガ</t>
    </rPh>
    <rPh sb="14" eb="16">
      <t>シュウセイ</t>
    </rPh>
    <rPh sb="17" eb="19">
      <t>フカ</t>
    </rPh>
    <rPh sb="26" eb="28">
      <t>サイド</t>
    </rPh>
    <rPh sb="28" eb="30">
      <t>ハッコウ</t>
    </rPh>
    <phoneticPr fontId="3"/>
  </si>
  <si>
    <t>消費税区分</t>
    <rPh sb="0" eb="3">
      <t>ショウヒゼイ</t>
    </rPh>
    <rPh sb="3" eb="5">
      <t>クブン</t>
    </rPh>
    <phoneticPr fontId="3"/>
  </si>
  <si>
    <t>税抜</t>
    <rPh sb="0" eb="2">
      <t>ゼイヌ</t>
    </rPh>
    <phoneticPr fontId="3"/>
  </si>
  <si>
    <t>消費税等</t>
    <rPh sb="0" eb="3">
      <t>ショウヒゼイ</t>
    </rPh>
    <rPh sb="3" eb="4">
      <t>トウ</t>
    </rPh>
    <phoneticPr fontId="3"/>
  </si>
  <si>
    <t>税込</t>
    <rPh sb="0" eb="2">
      <t>ゼイコ</t>
    </rPh>
    <phoneticPr fontId="3"/>
  </si>
  <si>
    <t>金融機関</t>
    <rPh sb="0" eb="2">
      <t>キンユウ</t>
    </rPh>
    <rPh sb="2" eb="4">
      <t>キカン</t>
    </rPh>
    <phoneticPr fontId="3"/>
  </si>
  <si>
    <t>支店名</t>
    <phoneticPr fontId="3"/>
  </si>
  <si>
    <t>10%対象</t>
    <rPh sb="3" eb="5">
      <t>タイショウ</t>
    </rPh>
    <phoneticPr fontId="3"/>
  </si>
  <si>
    <t>預金種別</t>
    <phoneticPr fontId="3"/>
  </si>
  <si>
    <t>口座番号</t>
    <rPh sb="0" eb="2">
      <t>コウザ</t>
    </rPh>
    <rPh sb="2" eb="4">
      <t>バンゴウ</t>
    </rPh>
    <phoneticPr fontId="3"/>
  </si>
  <si>
    <t/>
  </si>
  <si>
    <t>8%対象</t>
    <rPh sb="2" eb="4">
      <t>タイショウ</t>
    </rPh>
    <phoneticPr fontId="3"/>
  </si>
  <si>
    <t>口座名義　　　　　　　　　　　　　　　　　　　　　　　　　　　　　　　　　　　　　　　　　　　　　　　　　　　　　　　　　　　　　　　　　　　　　　　　　　　　　　　　（漢字）</t>
    <rPh sb="0" eb="2">
      <t>コウザ</t>
    </rPh>
    <rPh sb="2" eb="4">
      <t>メイギ</t>
    </rPh>
    <rPh sb="85" eb="87">
      <t>カンジ</t>
    </rPh>
    <phoneticPr fontId="3"/>
  </si>
  <si>
    <t>対象外</t>
    <rPh sb="0" eb="2">
      <t>タイショウ</t>
    </rPh>
    <rPh sb="2" eb="3">
      <t>ガイ</t>
    </rPh>
    <phoneticPr fontId="3"/>
  </si>
  <si>
    <t>口座名義　　　　　　　　　　　　　　　　　　　　　　　　　　　　　　　　　　　　　　　　　　　　　　　　　　　　　　　　　　　　　　　　　　　　　　　　　　　　　　　　（カナ）</t>
    <rPh sb="0" eb="2">
      <t>コウザ</t>
    </rPh>
    <rPh sb="2" eb="4">
      <t>メイギ</t>
    </rPh>
    <phoneticPr fontId="3"/>
  </si>
  <si>
    <t>計</t>
    <rPh sb="0" eb="1">
      <t>ケイ</t>
    </rPh>
    <phoneticPr fontId="3"/>
  </si>
  <si>
    <t>←入力箇所</t>
    <rPh sb="1" eb="3">
      <t>ニュウリョク</t>
    </rPh>
    <rPh sb="3" eb="5">
      <t>カショ</t>
    </rPh>
    <phoneticPr fontId="3"/>
  </si>
  <si>
    <t>←計算式設定箇所</t>
    <rPh sb="1" eb="3">
      <t>ケイサン</t>
    </rPh>
    <rPh sb="3" eb="4">
      <t>シキ</t>
    </rPh>
    <rPh sb="4" eb="6">
      <t>セッテイ</t>
    </rPh>
    <rPh sb="6" eb="8">
      <t>カショ</t>
    </rPh>
    <phoneticPr fontId="3"/>
  </si>
  <si>
    <t>この請求に対する年月</t>
    <rPh sb="2" eb="4">
      <t>セイキュウ</t>
    </rPh>
    <rPh sb="5" eb="6">
      <t>タイ</t>
    </rPh>
    <rPh sb="8" eb="10">
      <t>ネンゲツ</t>
    </rPh>
    <phoneticPr fontId="3"/>
  </si>
  <si>
    <t>工事（物件）コード</t>
    <rPh sb="0" eb="2">
      <t>コウジ</t>
    </rPh>
    <rPh sb="3" eb="5">
      <t>ブッケン</t>
    </rPh>
    <phoneticPr fontId="3"/>
  </si>
  <si>
    <t>注文書・請書を交わしている場合は　　　　　　　　　　　　　　　　　　　　　　　　　　　　　　　　　　　　　　　　　　　　　　　　　　　　　　　　　　　　　　　　　　　「項番２．工事名称」に記載している内容等
その他の場合は担当部署名を記載　　　　　　　　　　　　　　　　　　　　　　　　　　　　　　　　　　　　　　　　　　　　　　　　　　　　　　　　　　　　　　　　　　　　</t>
    <rPh sb="0" eb="3">
      <t>チュウモンショ</t>
    </rPh>
    <rPh sb="4" eb="5">
      <t>ウ</t>
    </rPh>
    <rPh sb="5" eb="6">
      <t>ショ</t>
    </rPh>
    <rPh sb="7" eb="8">
      <t>カ</t>
    </rPh>
    <rPh sb="13" eb="15">
      <t>バアイ</t>
    </rPh>
    <rPh sb="84" eb="85">
      <t>コウ</t>
    </rPh>
    <rPh sb="85" eb="86">
      <t>バン</t>
    </rPh>
    <rPh sb="88" eb="90">
      <t>コウジ</t>
    </rPh>
    <rPh sb="90" eb="92">
      <t>メイショウ</t>
    </rPh>
    <rPh sb="94" eb="96">
      <t>キサイ</t>
    </rPh>
    <rPh sb="100" eb="102">
      <t>ナイヨウ</t>
    </rPh>
    <rPh sb="102" eb="103">
      <t>トウ</t>
    </rPh>
    <phoneticPr fontId="3"/>
  </si>
  <si>
    <t>会社名</t>
    <phoneticPr fontId="3"/>
  </si>
  <si>
    <t>株式会社　○○建設</t>
    <phoneticPr fontId="3"/>
  </si>
  <si>
    <t>不明な場合はお問い合わせください。</t>
    <rPh sb="0" eb="2">
      <t>フメイ</t>
    </rPh>
    <rPh sb="3" eb="5">
      <t>バアイ</t>
    </rPh>
    <rPh sb="7" eb="8">
      <t>ト</t>
    </rPh>
    <rPh sb="9" eb="10">
      <t>ア</t>
    </rPh>
    <phoneticPr fontId="3"/>
  </si>
  <si>
    <t>印</t>
    <phoneticPr fontId="3"/>
  </si>
  <si>
    <t>当社と注文書・請書を交わしている場合の注文書番号</t>
    <rPh sb="0" eb="2">
      <t>トウシャ</t>
    </rPh>
    <rPh sb="3" eb="5">
      <t>チュウモン</t>
    </rPh>
    <rPh sb="5" eb="6">
      <t>ショ</t>
    </rPh>
    <rPh sb="7" eb="8">
      <t>ウ</t>
    </rPh>
    <rPh sb="8" eb="9">
      <t>ショ</t>
    </rPh>
    <rPh sb="10" eb="11">
      <t>カ</t>
    </rPh>
    <rPh sb="16" eb="18">
      <t>バアイ</t>
    </rPh>
    <rPh sb="19" eb="22">
      <t>チュウモンショ</t>
    </rPh>
    <rPh sb="22" eb="24">
      <t>バンゴウ</t>
    </rPh>
    <phoneticPr fontId="3"/>
  </si>
  <si>
    <t xml:space="preserve"> 今回請求額</t>
    <rPh sb="1" eb="3">
      <t>コンカイ</t>
    </rPh>
    <rPh sb="3" eb="5">
      <t>セイキュウ</t>
    </rPh>
    <rPh sb="5" eb="6">
      <t>ガク</t>
    </rPh>
    <phoneticPr fontId="3"/>
  </si>
  <si>
    <t>（任意項目）請求書の発行管理番号</t>
    <rPh sb="1" eb="3">
      <t>ニンイ</t>
    </rPh>
    <rPh sb="3" eb="5">
      <t>コウモク</t>
    </rPh>
    <rPh sb="6" eb="9">
      <t>セイキュウショ</t>
    </rPh>
    <rPh sb="10" eb="12">
      <t>ハッコウ</t>
    </rPh>
    <rPh sb="12" eb="14">
      <t>カンリ</t>
    </rPh>
    <rPh sb="14" eb="16">
      <t>バンゴウ</t>
    </rPh>
    <phoneticPr fontId="3"/>
  </si>
  <si>
    <t>「別紙明細のとおり」は不可</t>
    <rPh sb="1" eb="3">
      <t>ベッシ</t>
    </rPh>
    <rPh sb="3" eb="5">
      <t>メイサイ</t>
    </rPh>
    <rPh sb="11" eb="13">
      <t>フカ</t>
    </rPh>
    <phoneticPr fontId="3"/>
  </si>
  <si>
    <t>当社との取極支払サイト</t>
    <rPh sb="0" eb="2">
      <t>トウシャ</t>
    </rPh>
    <rPh sb="4" eb="6">
      <t>トリキメ</t>
    </rPh>
    <rPh sb="6" eb="8">
      <t>シハラ</t>
    </rPh>
    <phoneticPr fontId="3"/>
  </si>
  <si>
    <t>請求金額計</t>
    <rPh sb="0" eb="2">
      <t>セイキュウ</t>
    </rPh>
    <rPh sb="2" eb="4">
      <t>キンガク</t>
    </rPh>
    <rPh sb="4" eb="5">
      <t>ケイ</t>
    </rPh>
    <phoneticPr fontId="3"/>
  </si>
  <si>
    <r>
      <t>[今回請求額明細]　</t>
    </r>
    <r>
      <rPr>
        <u/>
        <sz val="10"/>
        <rFont val="HGｺﾞｼｯｸM"/>
        <family val="3"/>
        <charset val="128"/>
      </rPr>
      <t>※適用税率毎に記載をお願い致します。</t>
    </r>
    <rPh sb="1" eb="3">
      <t>コンカイ</t>
    </rPh>
    <rPh sb="3" eb="5">
      <t>セイキュウ</t>
    </rPh>
    <rPh sb="5" eb="6">
      <t>ガク</t>
    </rPh>
    <rPh sb="6" eb="8">
      <t>メイサイ</t>
    </rPh>
    <rPh sb="11" eb="13">
      <t>テキヨウ</t>
    </rPh>
    <rPh sb="13" eb="15">
      <t>ゼイリツ</t>
    </rPh>
    <rPh sb="15" eb="16">
      <t>ゴト</t>
    </rPh>
    <rPh sb="17" eb="19">
      <t>キサイ</t>
    </rPh>
    <rPh sb="21" eb="22">
      <t>ネガ</t>
    </rPh>
    <rPh sb="23" eb="24">
      <t>イタ</t>
    </rPh>
    <phoneticPr fontId="3"/>
  </si>
  <si>
    <t>既請求金額欄が更新され　　　　　　　　　　　　　　　　　　　　　　　　　　　　　　　　　　　　　　　　　　　　　　　　　　　　　　　　　　　　　　　　　　　　　　今回請求金額欄が消去されます。</t>
    <rPh sb="0" eb="1">
      <t>キ</t>
    </rPh>
    <rPh sb="1" eb="3">
      <t>セイキュウ</t>
    </rPh>
    <rPh sb="3" eb="5">
      <t>キンガク</t>
    </rPh>
    <rPh sb="5" eb="6">
      <t>ラン</t>
    </rPh>
    <rPh sb="7" eb="9">
      <t>コウシン</t>
    </rPh>
    <phoneticPr fontId="3"/>
  </si>
  <si>
    <t>請求書を４枚印刷します。
社印は②と④に押印、②～④の担当者欄へ押印して
②～④の３部を当社へ提出してください。</t>
    <rPh sb="0" eb="3">
      <t>セイキュウショ</t>
    </rPh>
    <rPh sb="5" eb="6">
      <t>マイ</t>
    </rPh>
    <rPh sb="6" eb="8">
      <t>インサツ</t>
    </rPh>
    <rPh sb="13" eb="15">
      <t>シャイン</t>
    </rPh>
    <rPh sb="20" eb="22">
      <t>オウイン</t>
    </rPh>
    <rPh sb="27" eb="30">
      <t>タントウシャ</t>
    </rPh>
    <rPh sb="30" eb="31">
      <t>ラン</t>
    </rPh>
    <rPh sb="32" eb="34">
      <t>オウイン</t>
    </rPh>
    <rPh sb="42" eb="43">
      <t>ブ</t>
    </rPh>
    <rPh sb="44" eb="46">
      <t>トウシャ</t>
    </rPh>
    <rPh sb="47" eb="49">
      <t>テイシュツ</t>
    </rPh>
    <phoneticPr fontId="3"/>
  </si>
  <si>
    <t>※マクロ未使用版の場合は、上記のボタンは機能しません。</t>
    <rPh sb="4" eb="7">
      <t>ミシヨウ</t>
    </rPh>
    <rPh sb="7" eb="8">
      <t>バン</t>
    </rPh>
    <rPh sb="9" eb="11">
      <t>バアイ</t>
    </rPh>
    <rPh sb="13" eb="15">
      <t>ジョウキ</t>
    </rPh>
    <rPh sb="20" eb="22">
      <t>キノウ</t>
    </rPh>
    <phoneticPr fontId="3"/>
  </si>
  <si>
    <t>（１）既請求金額欄は、手動で計算し入力してください。</t>
    <rPh sb="3" eb="4">
      <t>キ</t>
    </rPh>
    <rPh sb="4" eb="6">
      <t>セイキュウ</t>
    </rPh>
    <rPh sb="6" eb="8">
      <t>キンガク</t>
    </rPh>
    <rPh sb="8" eb="9">
      <t>ラン</t>
    </rPh>
    <rPh sb="11" eb="13">
      <t>シュドウ</t>
    </rPh>
    <rPh sb="14" eb="16">
      <t>ケイサン</t>
    </rPh>
    <rPh sb="17" eb="19">
      <t>ニュウリョク</t>
    </rPh>
    <phoneticPr fontId="3"/>
  </si>
  <si>
    <t>（２）印刷は、①～④を手動で出力してください。</t>
    <rPh sb="3" eb="5">
      <t>インサツ</t>
    </rPh>
    <rPh sb="11" eb="13">
      <t>シュドウ</t>
    </rPh>
    <rPh sb="14" eb="16">
      <t>シュツリョク</t>
    </rPh>
    <phoneticPr fontId="3"/>
  </si>
  <si>
    <t>（３）入力チェック機能も外してあるので、印刷前に必須項目のチェックをしてください。</t>
    <rPh sb="3" eb="5">
      <t>ニュウリョク</t>
    </rPh>
    <rPh sb="9" eb="11">
      <t>キノウ</t>
    </rPh>
    <rPh sb="12" eb="13">
      <t>ハズ</t>
    </rPh>
    <rPh sb="20" eb="22">
      <t>インサツ</t>
    </rPh>
    <rPh sb="22" eb="23">
      <t>マエ</t>
    </rPh>
    <rPh sb="24" eb="26">
      <t>ヒッス</t>
    </rPh>
    <rPh sb="26" eb="28">
      <t>コウモク</t>
    </rPh>
    <phoneticPr fontId="3"/>
  </si>
  <si>
    <t>東京都八王子市別所2-9-4-101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</si>
</sst>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¥&quot;#,##0;[Red]&quot;¥&quot;\-#,##0"/>
    <numFmt numFmtId="43" formatCode="_ * #,##0.00_ ;_ * \-#,##0.00_ ;_ * &quot;-&quot;??_ ;_ @_ "/>
    <numFmt numFmtId="176" formatCode="yyyy&quot;年&quot;m&quot;月&quot;d&quot;日&quot;;@"/>
    <numFmt numFmtId="177" formatCode="&quot;　&quot;@"/>
    <numFmt numFmtId="178" formatCode="0.0000_ "/>
    <numFmt numFmtId="179" formatCode="0.0%"/>
    <numFmt numFmtId="180" formatCode="#,###&quot;円&quot;"/>
    <numFmt numFmtId="181" formatCode="#,##0;\-#,##0;&quot;-&quot;"/>
    <numFmt numFmtId="182" formatCode="0.000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[$€]* #,##0.00_);_([$€]* \(#,##0.00\);_([$€]* &quot;-&quot;??_);_(@_)"/>
    <numFmt numFmtId="186" formatCode="&quot;SFr.&quot;#,##0;[Red]&quot;SFr.&quot;\-#,##0"/>
    <numFmt numFmtId="187" formatCode="#,##0.00;[Red]\(#,##0.00\)"/>
    <numFmt numFmtId="188" formatCode="&quot;$&quot;#,##0_);\(&quot;$&quot;#,##0\)"/>
    <numFmt numFmtId="189" formatCode="0_);[Red]\(0\)"/>
  </numFmts>
  <fonts count="44" x14ac:knownFonts="1">
    <font>
      <sz val="11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6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8"/>
      <name val="HGｺﾞｼｯｸM"/>
      <family val="3"/>
      <charset val="128"/>
    </font>
    <font>
      <sz val="10"/>
      <color indexed="10"/>
      <name val="HGｺﾞｼｯｸM"/>
      <family val="3"/>
      <charset val="128"/>
    </font>
    <font>
      <b/>
      <sz val="10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u/>
      <sz val="10"/>
      <name val="HGｺﾞｼｯｸM"/>
      <family val="3"/>
      <charset val="128"/>
    </font>
    <font>
      <sz val="9"/>
      <name val="HGｺﾞｼｯｸM"/>
      <family val="3"/>
      <charset val="128"/>
    </font>
    <font>
      <sz val="10"/>
      <color indexed="8"/>
      <name val="Arial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11"/>
      <name val="Tms Rm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Book Antiqua"/>
      <family val="1"/>
    </font>
    <font>
      <u/>
      <sz val="7.5"/>
      <color indexed="36"/>
      <name val="Arial"/>
      <family val="2"/>
    </font>
    <font>
      <b/>
      <sz val="12"/>
      <name val="Arial"/>
      <family val="2"/>
    </font>
    <font>
      <b/>
      <sz val="10"/>
      <color indexed="10"/>
      <name val="Book Antiqua"/>
      <family val="1"/>
    </font>
    <font>
      <u/>
      <sz val="10"/>
      <color indexed="12"/>
      <name val="Arial"/>
      <family val="2"/>
    </font>
    <font>
      <b/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i/>
      <sz val="10"/>
      <color indexed="8"/>
      <name val="ＭＳ ゴシック"/>
      <family val="3"/>
      <charset val="128"/>
    </font>
    <font>
      <b/>
      <sz val="10"/>
      <color indexed="17"/>
      <name val="ＭＳ ゴシック"/>
      <family val="3"/>
      <charset val="128"/>
    </font>
    <font>
      <b/>
      <sz val="16"/>
      <color indexed="13"/>
      <name val="ＭＳ ゴシック"/>
      <family val="3"/>
      <charset val="128"/>
    </font>
    <font>
      <sz val="10"/>
      <name val="MS Sans Serif"/>
      <family val="2"/>
    </font>
    <font>
      <b/>
      <sz val="12"/>
      <color indexed="8"/>
      <name val="ＭＳ ゴシック"/>
      <family val="3"/>
      <charset val="128"/>
    </font>
    <font>
      <sz val="8"/>
      <color indexed="16"/>
      <name val="Century Schoolbook"/>
      <family val="1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8"/>
      <color indexed="8"/>
      <name val="Wingdings"/>
      <charset val="2"/>
    </font>
    <font>
      <sz val="10"/>
      <name val="Helv"/>
      <family val="2"/>
    </font>
    <font>
      <sz val="14"/>
      <name val="ＭＳ 明朝"/>
      <family val="1"/>
      <charset val="128"/>
    </font>
    <font>
      <u/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color indexed="10"/>
      <name val="HG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n">
        <color indexed="64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indexed="64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n">
        <color indexed="64"/>
      </right>
      <top style="thick">
        <color rgb="FF0000FF"/>
      </top>
      <bottom style="thick">
        <color rgb="FF0000FF"/>
      </bottom>
      <diagonal/>
    </border>
    <border>
      <left style="thin">
        <color indexed="64"/>
      </left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rgb="FFFF6600"/>
      </left>
      <right/>
      <top style="thick">
        <color rgb="FFFF6600"/>
      </top>
      <bottom style="thin">
        <color indexed="64"/>
      </bottom>
      <diagonal/>
    </border>
    <border>
      <left/>
      <right/>
      <top style="thick">
        <color rgb="FFFF6600"/>
      </top>
      <bottom style="thin">
        <color indexed="64"/>
      </bottom>
      <diagonal/>
    </border>
    <border>
      <left/>
      <right style="thick">
        <color rgb="FFFF6600"/>
      </right>
      <top style="thick">
        <color rgb="FFFF6600"/>
      </top>
      <bottom style="thin">
        <color indexed="64"/>
      </bottom>
      <diagonal/>
    </border>
    <border>
      <left style="thick">
        <color rgb="FF008000"/>
      </left>
      <right/>
      <top style="thick">
        <color rgb="FF008000"/>
      </top>
      <bottom style="thin">
        <color indexed="64"/>
      </bottom>
      <diagonal/>
    </border>
    <border>
      <left/>
      <right/>
      <top style="thick">
        <color rgb="FF008000"/>
      </top>
      <bottom style="thin">
        <color indexed="64"/>
      </bottom>
      <diagonal/>
    </border>
    <border>
      <left style="hair">
        <color indexed="64"/>
      </left>
      <right/>
      <top style="thick">
        <color rgb="FF008000"/>
      </top>
      <bottom style="thin">
        <color indexed="64"/>
      </bottom>
      <diagonal/>
    </border>
    <border>
      <left/>
      <right style="hair">
        <color indexed="64"/>
      </right>
      <top style="thick">
        <color rgb="FF008000"/>
      </top>
      <bottom style="thin">
        <color indexed="64"/>
      </bottom>
      <diagonal/>
    </border>
    <border>
      <left/>
      <right style="thick">
        <color rgb="FF008000"/>
      </right>
      <top style="thick">
        <color rgb="FF008000"/>
      </top>
      <bottom style="thin">
        <color indexed="64"/>
      </bottom>
      <diagonal/>
    </border>
    <border>
      <left style="thick">
        <color rgb="FFFF66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6600"/>
      </right>
      <top style="thin">
        <color indexed="64"/>
      </top>
      <bottom style="thin">
        <color indexed="64"/>
      </bottom>
      <diagonal/>
    </border>
    <border>
      <left style="thick">
        <color rgb="FF008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8000"/>
      </right>
      <top style="thin">
        <color indexed="64"/>
      </top>
      <bottom style="thin">
        <color indexed="64"/>
      </bottom>
      <diagonal/>
    </border>
    <border>
      <left style="thick">
        <color rgb="FFFF6600"/>
      </left>
      <right/>
      <top style="thin">
        <color indexed="64"/>
      </top>
      <bottom style="thick">
        <color rgb="FFFF6600"/>
      </bottom>
      <diagonal/>
    </border>
    <border>
      <left/>
      <right/>
      <top style="thin">
        <color indexed="64"/>
      </top>
      <bottom style="thick">
        <color rgb="FFFF6600"/>
      </bottom>
      <diagonal/>
    </border>
    <border>
      <left/>
      <right style="hair">
        <color indexed="64"/>
      </right>
      <top style="thin">
        <color indexed="64"/>
      </top>
      <bottom style="thick">
        <color rgb="FFFF6600"/>
      </bottom>
      <diagonal/>
    </border>
    <border>
      <left style="hair">
        <color indexed="64"/>
      </left>
      <right/>
      <top style="thin">
        <color indexed="64"/>
      </top>
      <bottom style="thick">
        <color rgb="FFFF6600"/>
      </bottom>
      <diagonal/>
    </border>
    <border>
      <left/>
      <right style="thick">
        <color rgb="FFFF6600"/>
      </right>
      <top style="thin">
        <color indexed="64"/>
      </top>
      <bottom style="thick">
        <color rgb="FFFF6600"/>
      </bottom>
      <diagonal/>
    </border>
    <border>
      <left style="thick">
        <color rgb="FF008000"/>
      </left>
      <right/>
      <top style="thin">
        <color indexed="64"/>
      </top>
      <bottom style="thick">
        <color rgb="FF008000"/>
      </bottom>
      <diagonal/>
    </border>
    <border>
      <left/>
      <right/>
      <top style="thin">
        <color indexed="64"/>
      </top>
      <bottom style="thick">
        <color rgb="FF008000"/>
      </bottom>
      <diagonal/>
    </border>
    <border>
      <left/>
      <right style="hair">
        <color indexed="64"/>
      </right>
      <top style="thin">
        <color indexed="64"/>
      </top>
      <bottom style="thick">
        <color rgb="FF008000"/>
      </bottom>
      <diagonal/>
    </border>
    <border>
      <left style="hair">
        <color indexed="64"/>
      </left>
      <right/>
      <top style="thin">
        <color indexed="64"/>
      </top>
      <bottom style="thick">
        <color rgb="FF008000"/>
      </bottom>
      <diagonal/>
    </border>
    <border>
      <left/>
      <right style="thick">
        <color rgb="FF008000"/>
      </right>
      <top style="thin">
        <color indexed="64"/>
      </top>
      <bottom style="thick">
        <color rgb="FF008000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/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</borders>
  <cellStyleXfs count="5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1" fontId="12" fillId="0" borderId="0" applyFill="0" applyBorder="0" applyAlignment="0"/>
    <xf numFmtId="0" fontId="13" fillId="7" borderId="0">
      <alignment horizontal="left"/>
    </xf>
    <xf numFmtId="0" fontId="14" fillId="7" borderId="0">
      <alignment horizontal="right"/>
    </xf>
    <xf numFmtId="0" fontId="15" fillId="8" borderId="0">
      <alignment horizontal="center"/>
    </xf>
    <xf numFmtId="0" fontId="14" fillId="7" borderId="0">
      <alignment horizontal="right"/>
    </xf>
    <xf numFmtId="0" fontId="15" fillId="8" borderId="0">
      <alignment horizontal="left"/>
    </xf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4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8" fillId="0" borderId="0">
      <alignment horizontal="left"/>
    </xf>
    <xf numFmtId="185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34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9" borderId="40">
      <alignment horizontal="center"/>
    </xf>
    <xf numFmtId="0" fontId="23" fillId="0" borderId="0" applyNumberFormat="0" applyFill="0" applyBorder="0" applyAlignment="0" applyProtection="0">
      <alignment vertical="top"/>
      <protection locked="0"/>
    </xf>
    <xf numFmtId="0" fontId="13" fillId="7" borderId="0">
      <alignment horizontal="left"/>
    </xf>
    <xf numFmtId="0" fontId="24" fillId="8" borderId="0">
      <alignment horizontal="left"/>
    </xf>
    <xf numFmtId="186" fontId="25" fillId="0" borderId="0"/>
    <xf numFmtId="0" fontId="17" fillId="0" borderId="0"/>
    <xf numFmtId="187" fontId="26" fillId="8" borderId="0">
      <alignment horizontal="right"/>
    </xf>
    <xf numFmtId="0" fontId="27" fillId="10" borderId="0">
      <alignment horizontal="center"/>
    </xf>
    <xf numFmtId="0" fontId="13" fillId="11" borderId="0"/>
    <xf numFmtId="0" fontId="28" fillId="8" borderId="0" applyBorder="0">
      <alignment horizontal="centerContinuous"/>
    </xf>
    <xf numFmtId="0" fontId="29" fillId="11" borderId="0" applyBorder="0">
      <alignment horizontal="centerContinuous"/>
    </xf>
    <xf numFmtId="188" fontId="30" fillId="0" borderId="0" applyFont="0" applyFill="0" applyBorder="0" applyAlignment="0" applyProtection="0">
      <alignment vertical="top"/>
    </xf>
    <xf numFmtId="4" fontId="18" fillId="0" borderId="0">
      <alignment horizontal="right"/>
    </xf>
    <xf numFmtId="0" fontId="24" fillId="12" borderId="0">
      <alignment horizontal="center"/>
    </xf>
    <xf numFmtId="49" fontId="31" fillId="8" borderId="0">
      <alignment horizontal="center"/>
    </xf>
    <xf numFmtId="4" fontId="32" fillId="0" borderId="0">
      <alignment horizontal="right"/>
    </xf>
    <xf numFmtId="0" fontId="14" fillId="7" borderId="0">
      <alignment horizontal="center"/>
    </xf>
    <xf numFmtId="0" fontId="14" fillId="7" borderId="0">
      <alignment horizontal="centerContinuous"/>
    </xf>
    <xf numFmtId="0" fontId="33" fillId="8" borderId="0">
      <alignment horizontal="left"/>
    </xf>
    <xf numFmtId="49" fontId="33" fillId="8" borderId="0">
      <alignment horizontal="center"/>
    </xf>
    <xf numFmtId="0" fontId="13" fillId="7" borderId="0">
      <alignment horizontal="left"/>
    </xf>
    <xf numFmtId="49" fontId="33" fillId="8" borderId="0">
      <alignment horizontal="left"/>
    </xf>
    <xf numFmtId="0" fontId="13" fillId="7" borderId="0">
      <alignment horizontal="centerContinuous"/>
    </xf>
    <xf numFmtId="0" fontId="13" fillId="7" borderId="0">
      <alignment horizontal="right"/>
    </xf>
    <xf numFmtId="49" fontId="24" fillId="8" borderId="0">
      <alignment horizontal="left"/>
    </xf>
    <xf numFmtId="0" fontId="14" fillId="7" borderId="0">
      <alignment horizontal="right"/>
    </xf>
    <xf numFmtId="0" fontId="33" fillId="13" borderId="0">
      <alignment horizontal="center"/>
    </xf>
    <xf numFmtId="0" fontId="34" fillId="13" borderId="0">
      <alignment horizontal="center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0" fontId="38" fillId="8" borderId="0">
      <alignment horizontal="center"/>
    </xf>
    <xf numFmtId="0" fontId="39" fillId="0" borderId="0"/>
    <xf numFmtId="1" fontId="40" fillId="0" borderId="0"/>
  </cellStyleXfs>
  <cellXfs count="406">
    <xf numFmtId="0" fontId="0" fillId="0" borderId="0" xfId="0">
      <alignment vertical="center"/>
    </xf>
    <xf numFmtId="0" fontId="2" fillId="2" borderId="0" xfId="0" applyFont="1" applyFill="1" applyAlignment="1" applyProtection="1"/>
    <xf numFmtId="0" fontId="2" fillId="0" borderId="0" xfId="0" applyFont="1" applyAlignment="1" applyProtection="1"/>
    <xf numFmtId="0" fontId="2" fillId="3" borderId="0" xfId="0" applyFont="1" applyFill="1" applyAlignment="1" applyProtection="1"/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/>
    <xf numFmtId="0" fontId="2" fillId="2" borderId="7" xfId="0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2" fillId="3" borderId="12" xfId="0" applyFont="1" applyFill="1" applyBorder="1" applyAlignment="1" applyProtection="1">
      <alignment horizontal="center"/>
    </xf>
    <xf numFmtId="38" fontId="2" fillId="3" borderId="12" xfId="1" applyFont="1" applyFill="1" applyBorder="1" applyAlignment="1" applyProtection="1"/>
    <xf numFmtId="38" fontId="2" fillId="3" borderId="12" xfId="0" applyNumberFormat="1" applyFont="1" applyFill="1" applyBorder="1" applyAlignment="1" applyProtection="1"/>
    <xf numFmtId="0" fontId="2" fillId="2" borderId="3" xfId="0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>
      <alignment vertical="center" shrinkToFit="1"/>
    </xf>
    <xf numFmtId="0" fontId="8" fillId="2" borderId="0" xfId="0" applyFont="1" applyFill="1" applyAlignment="1" applyProtection="1">
      <alignment vertical="top"/>
    </xf>
    <xf numFmtId="0" fontId="2" fillId="2" borderId="0" xfId="0" applyFont="1" applyFill="1" applyAlignment="1" applyProtection="1">
      <alignment vertical="top"/>
    </xf>
    <xf numFmtId="38" fontId="2" fillId="3" borderId="0" xfId="0" applyNumberFormat="1" applyFont="1" applyFill="1" applyBorder="1" applyAlignment="1" applyProtection="1"/>
    <xf numFmtId="0" fontId="2" fillId="3" borderId="0" xfId="0" applyFont="1" applyFill="1" applyAlignment="1" applyProtection="1">
      <alignment horizontal="right"/>
    </xf>
    <xf numFmtId="0" fontId="2" fillId="0" borderId="9" xfId="0" applyFont="1" applyBorder="1" applyAlignment="1" applyProtection="1"/>
    <xf numFmtId="0" fontId="8" fillId="2" borderId="0" xfId="0" applyFont="1" applyFill="1" applyAlignment="1">
      <alignment vertical="center"/>
    </xf>
    <xf numFmtId="0" fontId="2" fillId="3" borderId="12" xfId="0" applyFont="1" applyFill="1" applyBorder="1" applyAlignment="1" applyProtection="1"/>
    <xf numFmtId="0" fontId="2" fillId="0" borderId="7" xfId="0" applyFont="1" applyFill="1" applyBorder="1" applyAlignment="1" applyProtection="1"/>
    <xf numFmtId="38" fontId="2" fillId="3" borderId="0" xfId="0" applyNumberFormat="1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>
      <alignment horizontal="distributed"/>
    </xf>
    <xf numFmtId="0" fontId="2" fillId="2" borderId="0" xfId="0" applyFont="1" applyFill="1" applyAlignment="1"/>
    <xf numFmtId="0" fontId="2" fillId="0" borderId="0" xfId="0" applyFont="1" applyAlignment="1"/>
    <xf numFmtId="0" fontId="2" fillId="4" borderId="33" xfId="0" applyFont="1" applyFill="1" applyBorder="1" applyAlignment="1"/>
    <xf numFmtId="0" fontId="2" fillId="4" borderId="34" xfId="0" applyFont="1" applyFill="1" applyBorder="1" applyAlignment="1"/>
    <xf numFmtId="0" fontId="2" fillId="3" borderId="33" xfId="0" applyFont="1" applyFill="1" applyBorder="1" applyAlignment="1"/>
    <xf numFmtId="0" fontId="2" fillId="3" borderId="34" xfId="0" applyFont="1" applyFill="1" applyBorder="1" applyAlignment="1"/>
    <xf numFmtId="49" fontId="5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/>
    <xf numFmtId="0" fontId="2" fillId="4" borderId="0" xfId="0" applyFont="1" applyFill="1" applyBorder="1" applyAlignment="1"/>
    <xf numFmtId="0" fontId="2" fillId="4" borderId="11" xfId="0" applyFont="1" applyFill="1" applyBorder="1" applyAlignment="1"/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8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4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3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distributed"/>
    </xf>
    <xf numFmtId="176" fontId="1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177" fontId="2" fillId="4" borderId="4" xfId="0" applyNumberFormat="1" applyFont="1" applyFill="1" applyBorder="1" applyAlignment="1">
      <alignment vertical="center"/>
    </xf>
    <xf numFmtId="177" fontId="2" fillId="4" borderId="5" xfId="0" applyNumberFormat="1" applyFont="1" applyFill="1" applyBorder="1" applyAlignment="1">
      <alignment vertical="center"/>
    </xf>
    <xf numFmtId="177" fontId="2" fillId="4" borderId="6" xfId="0" applyNumberFormat="1" applyFont="1" applyFill="1" applyBorder="1" applyAlignment="1">
      <alignment vertical="center"/>
    </xf>
    <xf numFmtId="177" fontId="2" fillId="4" borderId="7" xfId="0" applyNumberFormat="1" applyFont="1" applyFill="1" applyBorder="1" applyAlignment="1">
      <alignment vertical="center"/>
    </xf>
    <xf numFmtId="177" fontId="2" fillId="4" borderId="0" xfId="0" applyNumberFormat="1" applyFont="1" applyFill="1" applyBorder="1" applyAlignment="1">
      <alignment vertical="center"/>
    </xf>
    <xf numFmtId="177" fontId="2" fillId="4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177" fontId="6" fillId="4" borderId="7" xfId="0" applyNumberFormat="1" applyFont="1" applyFill="1" applyBorder="1" applyAlignment="1">
      <alignment vertical="center" shrinkToFit="1"/>
    </xf>
    <xf numFmtId="177" fontId="6" fillId="4" borderId="0" xfId="0" applyNumberFormat="1" applyFont="1" applyFill="1" applyBorder="1" applyAlignment="1">
      <alignment vertical="center" shrinkToFit="1"/>
    </xf>
    <xf numFmtId="177" fontId="6" fillId="4" borderId="9" xfId="0" applyNumberFormat="1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0" fontId="2" fillId="2" borderId="41" xfId="0" applyFont="1" applyFill="1" applyBorder="1" applyAlignment="1" applyProtection="1">
      <alignment horizontal="distributed" vertical="center" wrapText="1"/>
    </xf>
    <xf numFmtId="0" fontId="2" fillId="2" borderId="42" xfId="0" applyFont="1" applyFill="1" applyBorder="1" applyAlignment="1" applyProtection="1">
      <alignment horizontal="distributed" vertical="center"/>
    </xf>
    <xf numFmtId="0" fontId="2" fillId="2" borderId="43" xfId="0" applyFont="1" applyFill="1" applyBorder="1" applyAlignment="1" applyProtection="1">
      <alignment horizontal="distributed" vertical="center"/>
    </xf>
    <xf numFmtId="0" fontId="2" fillId="4" borderId="44" xfId="0" applyFont="1" applyFill="1" applyBorder="1" applyAlignment="1" applyProtection="1">
      <alignment vertical="center" shrinkToFit="1"/>
      <protection locked="0"/>
    </xf>
    <xf numFmtId="0" fontId="2" fillId="4" borderId="42" xfId="0" applyFont="1" applyFill="1" applyBorder="1" applyAlignment="1" applyProtection="1">
      <alignment vertical="center" shrinkToFit="1"/>
      <protection locked="0"/>
    </xf>
    <xf numFmtId="0" fontId="2" fillId="4" borderId="45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distributed" vertical="center" wrapText="1"/>
    </xf>
    <xf numFmtId="0" fontId="2" fillId="2" borderId="3" xfId="0" applyFont="1" applyFill="1" applyBorder="1" applyAlignment="1" applyProtection="1">
      <alignment horizontal="distributed" vertical="center" wrapText="1"/>
    </xf>
    <xf numFmtId="0" fontId="2" fillId="4" borderId="1" xfId="0" applyFont="1" applyFill="1" applyBorder="1" applyAlignment="1" applyProtection="1">
      <alignment vertical="center" shrinkToFit="1"/>
      <protection locked="0"/>
    </xf>
    <xf numFmtId="0" fontId="2" fillId="4" borderId="2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distributed" vertical="center"/>
    </xf>
    <xf numFmtId="0" fontId="2" fillId="2" borderId="2" xfId="0" applyFont="1" applyFill="1" applyBorder="1" applyAlignment="1" applyProtection="1">
      <alignment horizontal="distributed" vertical="center"/>
    </xf>
    <xf numFmtId="0" fontId="2" fillId="2" borderId="3" xfId="0" applyFont="1" applyFill="1" applyBorder="1" applyAlignment="1" applyProtection="1">
      <alignment horizontal="distributed" vertical="center"/>
    </xf>
    <xf numFmtId="0" fontId="2" fillId="4" borderId="1" xfId="0" applyNumberFormat="1" applyFont="1" applyFill="1" applyBorder="1" applyAlignment="1" applyProtection="1">
      <alignment vertical="center"/>
      <protection locked="0"/>
    </xf>
    <xf numFmtId="0" fontId="2" fillId="4" borderId="2" xfId="0" applyNumberFormat="1" applyFont="1" applyFill="1" applyBorder="1" applyAlignment="1" applyProtection="1">
      <alignment vertical="center"/>
      <protection locked="0"/>
    </xf>
    <xf numFmtId="0" fontId="2" fillId="4" borderId="3" xfId="0" applyNumberFormat="1" applyFont="1" applyFill="1" applyBorder="1" applyAlignment="1" applyProtection="1">
      <alignment vertical="center"/>
      <protection locked="0"/>
    </xf>
    <xf numFmtId="49" fontId="1" fillId="4" borderId="1" xfId="0" applyNumberFormat="1" applyFont="1" applyFill="1" applyBorder="1" applyAlignment="1">
      <alignment horizontal="left" vertical="center" shrinkToFit="1"/>
    </xf>
    <xf numFmtId="49" fontId="1" fillId="4" borderId="2" xfId="0" applyNumberFormat="1" applyFont="1" applyFill="1" applyBorder="1" applyAlignment="1">
      <alignment horizontal="left" vertical="center" shrinkToFit="1"/>
    </xf>
    <xf numFmtId="49" fontId="1" fillId="4" borderId="3" xfId="0" applyNumberFormat="1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justifyLastLine="1"/>
    </xf>
    <xf numFmtId="38" fontId="1" fillId="3" borderId="1" xfId="1" applyFont="1" applyFill="1" applyBorder="1" applyAlignment="1">
      <alignment shrinkToFit="1"/>
    </xf>
    <xf numFmtId="38" fontId="1" fillId="3" borderId="2" xfId="1" applyFont="1" applyFill="1" applyBorder="1" applyAlignment="1">
      <alignment shrinkToFit="1"/>
    </xf>
    <xf numFmtId="38" fontId="1" fillId="3" borderId="3" xfId="1" applyFont="1" applyFill="1" applyBorder="1" applyAlignment="1">
      <alignment shrinkToFit="1"/>
    </xf>
    <xf numFmtId="0" fontId="0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38" fontId="1" fillId="4" borderId="1" xfId="1" applyFont="1" applyFill="1" applyBorder="1" applyAlignment="1">
      <alignment shrinkToFit="1"/>
    </xf>
    <xf numFmtId="38" fontId="1" fillId="4" borderId="2" xfId="1" applyFont="1" applyFill="1" applyBorder="1" applyAlignment="1">
      <alignment shrinkToFit="1"/>
    </xf>
    <xf numFmtId="38" fontId="1" fillId="4" borderId="3" xfId="1" applyFont="1" applyFill="1" applyBorder="1" applyAlignment="1">
      <alignment shrinkToFit="1"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38" fontId="1" fillId="4" borderId="4" xfId="1" applyFont="1" applyFill="1" applyBorder="1" applyAlignment="1">
      <alignment shrinkToFit="1"/>
    </xf>
    <xf numFmtId="38" fontId="1" fillId="4" borderId="5" xfId="1" applyFont="1" applyFill="1" applyBorder="1" applyAlignment="1">
      <alignment shrinkToFit="1"/>
    </xf>
    <xf numFmtId="38" fontId="1" fillId="4" borderId="6" xfId="1" applyFont="1" applyFill="1" applyBorder="1" applyAlignment="1">
      <alignment shrinkToFit="1"/>
    </xf>
    <xf numFmtId="0" fontId="1" fillId="4" borderId="1" xfId="0" applyFont="1" applyFill="1" applyBorder="1" applyAlignment="1">
      <alignment vertical="center" shrinkToFit="1"/>
    </xf>
    <xf numFmtId="0" fontId="1" fillId="4" borderId="2" xfId="0" applyFont="1" applyFill="1" applyBorder="1" applyAlignment="1">
      <alignment vertical="center" shrinkToFit="1"/>
    </xf>
    <xf numFmtId="0" fontId="1" fillId="4" borderId="3" xfId="0" applyFont="1" applyFill="1" applyBorder="1" applyAlignment="1">
      <alignment vertical="center" shrinkToFit="1"/>
    </xf>
    <xf numFmtId="38" fontId="1" fillId="3" borderId="4" xfId="1" applyFont="1" applyFill="1" applyBorder="1" applyAlignment="1">
      <alignment shrinkToFit="1"/>
    </xf>
    <xf numFmtId="38" fontId="1" fillId="3" borderId="5" xfId="1" applyFont="1" applyFill="1" applyBorder="1" applyAlignment="1">
      <alignment shrinkToFit="1"/>
    </xf>
    <xf numFmtId="38" fontId="1" fillId="3" borderId="6" xfId="1" applyFont="1" applyFill="1" applyBorder="1" applyAlignment="1">
      <alignment shrinkToFit="1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distributed"/>
    </xf>
    <xf numFmtId="0" fontId="2" fillId="2" borderId="47" xfId="0" applyFont="1" applyFill="1" applyBorder="1" applyAlignment="1">
      <alignment horizontal="distributed"/>
    </xf>
    <xf numFmtId="0" fontId="2" fillId="2" borderId="48" xfId="0" applyFont="1" applyFill="1" applyBorder="1" applyAlignment="1">
      <alignment horizontal="distributed"/>
    </xf>
    <xf numFmtId="38" fontId="1" fillId="3" borderId="49" xfId="1" applyFont="1" applyFill="1" applyBorder="1" applyAlignment="1">
      <alignment shrinkToFit="1"/>
    </xf>
    <xf numFmtId="38" fontId="1" fillId="3" borderId="47" xfId="1" applyFont="1" applyFill="1" applyBorder="1" applyAlignment="1">
      <alignment shrinkToFit="1"/>
    </xf>
    <xf numFmtId="38" fontId="1" fillId="3" borderId="48" xfId="1" applyFont="1" applyFill="1" applyBorder="1" applyAlignment="1">
      <alignment shrinkToFit="1"/>
    </xf>
    <xf numFmtId="38" fontId="1" fillId="3" borderId="50" xfId="1" applyFont="1" applyFill="1" applyBorder="1" applyAlignment="1">
      <alignment shrinkToFit="1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/>
    <xf numFmtId="38" fontId="8" fillId="2" borderId="19" xfId="1" applyFont="1" applyFill="1" applyBorder="1" applyAlignment="1">
      <alignment horizontal="center" vertical="center"/>
    </xf>
    <xf numFmtId="38" fontId="2" fillId="2" borderId="20" xfId="1" applyFont="1" applyFill="1" applyBorder="1" applyAlignment="1">
      <alignment horizontal="center" vertical="center"/>
    </xf>
    <xf numFmtId="38" fontId="2" fillId="2" borderId="21" xfId="1" applyFont="1" applyFill="1" applyBorder="1" applyAlignment="1">
      <alignment horizontal="center" vertical="center"/>
    </xf>
    <xf numFmtId="38" fontId="2" fillId="2" borderId="19" xfId="1" applyFont="1" applyFill="1" applyBorder="1" applyAlignment="1">
      <alignment horizontal="center" vertical="center"/>
    </xf>
    <xf numFmtId="38" fontId="2" fillId="2" borderId="19" xfId="1" applyFont="1" applyFill="1" applyBorder="1" applyAlignment="1">
      <alignment horizontal="center" vertical="center" shrinkToFit="1"/>
    </xf>
    <xf numFmtId="38" fontId="2" fillId="2" borderId="20" xfId="1" applyFont="1" applyFill="1" applyBorder="1" applyAlignment="1">
      <alignment horizontal="center" vertical="center" shrinkToFit="1"/>
    </xf>
    <xf numFmtId="38" fontId="2" fillId="2" borderId="21" xfId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/>
    </xf>
    <xf numFmtId="0" fontId="2" fillId="2" borderId="11" xfId="0" applyFont="1" applyFill="1" applyBorder="1" applyAlignment="1">
      <alignment horizontal="distributed"/>
    </xf>
    <xf numFmtId="38" fontId="1" fillId="6" borderId="7" xfId="1" applyFont="1" applyFill="1" applyBorder="1" applyAlignment="1">
      <alignment shrinkToFit="1"/>
    </xf>
    <xf numFmtId="38" fontId="1" fillId="6" borderId="0" xfId="1" applyFont="1" applyFill="1" applyBorder="1" applyAlignment="1">
      <alignment shrinkToFit="1"/>
    </xf>
    <xf numFmtId="38" fontId="1" fillId="6" borderId="11" xfId="1" applyFont="1" applyFill="1" applyBorder="1" applyAlignment="1">
      <alignment shrinkToFit="1"/>
    </xf>
    <xf numFmtId="38" fontId="1" fillId="5" borderId="7" xfId="1" applyFont="1" applyFill="1" applyBorder="1" applyAlignment="1">
      <alignment shrinkToFit="1"/>
    </xf>
    <xf numFmtId="38" fontId="1" fillId="5" borderId="0" xfId="1" applyFont="1" applyFill="1" applyBorder="1" applyAlignment="1">
      <alignment shrinkToFit="1"/>
    </xf>
    <xf numFmtId="38" fontId="1" fillId="5" borderId="11" xfId="1" applyFont="1" applyFill="1" applyBorder="1" applyAlignment="1">
      <alignment shrinkToFit="1"/>
    </xf>
    <xf numFmtId="38" fontId="2" fillId="2" borderId="29" xfId="1" applyFont="1" applyFill="1" applyBorder="1" applyAlignment="1">
      <alignment horizontal="center" vertical="center"/>
    </xf>
    <xf numFmtId="38" fontId="2" fillId="2" borderId="30" xfId="1" applyFont="1" applyFill="1" applyBorder="1" applyAlignment="1">
      <alignment horizontal="center" vertical="center"/>
    </xf>
    <xf numFmtId="179" fontId="2" fillId="4" borderId="51" xfId="2" applyNumberFormat="1" applyFont="1" applyFill="1" applyBorder="1" applyAlignment="1">
      <alignment horizontal="center" vertical="center"/>
    </xf>
    <xf numFmtId="179" fontId="2" fillId="4" borderId="30" xfId="2" applyNumberFormat="1" applyFont="1" applyFill="1" applyBorder="1" applyAlignment="1">
      <alignment horizontal="center" vertical="center"/>
    </xf>
    <xf numFmtId="179" fontId="2" fillId="4" borderId="31" xfId="2" applyNumberFormat="1" applyFont="1" applyFill="1" applyBorder="1" applyAlignment="1">
      <alignment horizontal="center" vertical="center"/>
    </xf>
    <xf numFmtId="38" fontId="1" fillId="4" borderId="29" xfId="1" applyFont="1" applyFill="1" applyBorder="1" applyAlignment="1">
      <alignment shrinkToFit="1"/>
    </xf>
    <xf numFmtId="38" fontId="1" fillId="4" borderId="30" xfId="1" applyFont="1" applyFill="1" applyBorder="1" applyAlignment="1">
      <alignment shrinkToFit="1"/>
    </xf>
    <xf numFmtId="38" fontId="1" fillId="4" borderId="31" xfId="1" applyFont="1" applyFill="1" applyBorder="1" applyAlignment="1">
      <alignment shrinkToFit="1"/>
    </xf>
    <xf numFmtId="38" fontId="1" fillId="3" borderId="29" xfId="1" applyFont="1" applyFill="1" applyBorder="1" applyAlignment="1">
      <alignment shrinkToFit="1"/>
    </xf>
    <xf numFmtId="38" fontId="1" fillId="3" borderId="30" xfId="1" applyFont="1" applyFill="1" applyBorder="1" applyAlignment="1">
      <alignment shrinkToFit="1"/>
    </xf>
    <xf numFmtId="38" fontId="1" fillId="3" borderId="31" xfId="1" applyFont="1" applyFill="1" applyBorder="1" applyAlignment="1">
      <alignment shrinkToFi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38" fontId="1" fillId="5" borderId="36" xfId="1" applyFont="1" applyFill="1" applyBorder="1" applyAlignment="1" applyProtection="1"/>
    <xf numFmtId="38" fontId="1" fillId="5" borderId="34" xfId="1" applyFont="1" applyFill="1" applyBorder="1" applyAlignment="1" applyProtection="1"/>
    <xf numFmtId="38" fontId="1" fillId="5" borderId="37" xfId="1" applyFont="1" applyFill="1" applyBorder="1" applyAlignment="1" applyProtection="1"/>
    <xf numFmtId="6" fontId="9" fillId="3" borderId="33" xfId="0" applyNumberFormat="1" applyFont="1" applyFill="1" applyBorder="1" applyAlignment="1" applyProtection="1">
      <alignment horizontal="center" vertical="center" shrinkToFit="1"/>
    </xf>
    <xf numFmtId="6" fontId="9" fillId="3" borderId="34" xfId="0" applyNumberFormat="1" applyFont="1" applyFill="1" applyBorder="1" applyAlignment="1" applyProtection="1">
      <alignment horizontal="center" vertical="center" shrinkToFit="1"/>
    </xf>
    <xf numFmtId="6" fontId="9" fillId="3" borderId="35" xfId="0" applyNumberFormat="1" applyFont="1" applyFill="1" applyBorder="1" applyAlignment="1" applyProtection="1">
      <alignment horizontal="center" vertical="center" shrinkToFit="1"/>
    </xf>
    <xf numFmtId="6" fontId="9" fillId="3" borderId="36" xfId="0" applyNumberFormat="1" applyFont="1" applyFill="1" applyBorder="1" applyAlignment="1" applyProtection="1">
      <alignment shrinkToFit="1"/>
    </xf>
    <xf numFmtId="6" fontId="9" fillId="3" borderId="34" xfId="0" applyNumberFormat="1" applyFont="1" applyFill="1" applyBorder="1" applyAlignment="1" applyProtection="1">
      <alignment shrinkToFit="1"/>
    </xf>
    <xf numFmtId="6" fontId="9" fillId="3" borderId="37" xfId="0" applyNumberFormat="1" applyFont="1" applyFill="1" applyBorder="1" applyAlignment="1" applyProtection="1">
      <alignment shrinkToFi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9" xfId="0" applyNumberFormat="1" applyFont="1" applyFill="1" applyBorder="1" applyAlignment="1">
      <alignment horizontal="center" vertical="center"/>
    </xf>
    <xf numFmtId="0" fontId="11" fillId="2" borderId="60" xfId="0" applyFont="1" applyFill="1" applyBorder="1" applyAlignment="1" applyProtection="1">
      <alignment horizontal="distributed" vertical="center"/>
    </xf>
    <xf numFmtId="0" fontId="11" fillId="2" borderId="2" xfId="0" applyFont="1" applyFill="1" applyBorder="1" applyAlignment="1" applyProtection="1">
      <alignment horizontal="distributed" vertical="center"/>
    </xf>
    <xf numFmtId="0" fontId="11" fillId="2" borderId="38" xfId="0" applyFont="1" applyFill="1" applyBorder="1" applyAlignment="1" applyProtection="1">
      <alignment horizontal="distributed" vertical="center"/>
    </xf>
    <xf numFmtId="0" fontId="2" fillId="4" borderId="39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 applyProtection="1">
      <alignment horizontal="distributed" vertical="center"/>
    </xf>
    <xf numFmtId="0" fontId="2" fillId="4" borderId="61" xfId="0" applyFont="1" applyFill="1" applyBorder="1" applyAlignment="1" applyProtection="1">
      <alignment horizontal="left" vertical="center"/>
      <protection locked="0"/>
    </xf>
    <xf numFmtId="189" fontId="0" fillId="2" borderId="62" xfId="0" applyNumberFormat="1" applyFont="1" applyFill="1" applyBorder="1" applyAlignment="1">
      <alignment horizontal="center"/>
    </xf>
    <xf numFmtId="189" fontId="0" fillId="2" borderId="2" xfId="0" applyNumberFormat="1" applyFont="1" applyFill="1" applyBorder="1" applyAlignment="1">
      <alignment horizontal="center"/>
    </xf>
    <xf numFmtId="38" fontId="1" fillId="6" borderId="39" xfId="1" applyFont="1" applyFill="1" applyBorder="1" applyAlignment="1">
      <alignment horizontal="right"/>
    </xf>
    <xf numFmtId="38" fontId="1" fillId="6" borderId="2" xfId="1" applyFont="1" applyFill="1" applyBorder="1" applyAlignment="1">
      <alignment horizontal="right"/>
    </xf>
    <xf numFmtId="38" fontId="1" fillId="6" borderId="38" xfId="1" applyFont="1" applyFill="1" applyBorder="1" applyAlignment="1">
      <alignment horizontal="right"/>
    </xf>
    <xf numFmtId="38" fontId="1" fillId="5" borderId="39" xfId="1" applyFont="1" applyFill="1" applyBorder="1" applyAlignment="1">
      <alignment horizontal="right"/>
    </xf>
    <xf numFmtId="38" fontId="1" fillId="5" borderId="2" xfId="1" applyFont="1" applyFill="1" applyBorder="1" applyAlignment="1">
      <alignment horizontal="right"/>
    </xf>
    <xf numFmtId="38" fontId="1" fillId="5" borderId="38" xfId="1" applyFont="1" applyFill="1" applyBorder="1" applyAlignment="1">
      <alignment horizontal="right"/>
    </xf>
    <xf numFmtId="38" fontId="1" fillId="5" borderId="63" xfId="1" applyFont="1" applyFill="1" applyBorder="1" applyAlignment="1">
      <alignment horizontal="right"/>
    </xf>
    <xf numFmtId="0" fontId="0" fillId="0" borderId="74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78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81" xfId="0" applyFont="1" applyBorder="1" applyAlignment="1">
      <alignment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42" fillId="0" borderId="75" xfId="0" applyFont="1" applyFill="1" applyBorder="1" applyAlignment="1">
      <alignment horizontal="left" vertical="center" wrapText="1"/>
    </xf>
    <xf numFmtId="0" fontId="42" fillId="0" borderId="76" xfId="0" applyFont="1" applyFill="1" applyBorder="1" applyAlignment="1">
      <alignment horizontal="left" vertical="center" wrapText="1"/>
    </xf>
    <xf numFmtId="0" fontId="42" fillId="0" borderId="77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78" xfId="0" applyFont="1" applyFill="1" applyBorder="1" applyAlignment="1">
      <alignment horizontal="left" vertical="center" wrapText="1"/>
    </xf>
    <xf numFmtId="0" fontId="42" fillId="0" borderId="79" xfId="0" applyFont="1" applyFill="1" applyBorder="1" applyAlignment="1">
      <alignment horizontal="left" vertical="center" wrapText="1"/>
    </xf>
    <xf numFmtId="0" fontId="42" fillId="0" borderId="80" xfId="0" applyFont="1" applyFill="1" applyBorder="1" applyAlignment="1">
      <alignment horizontal="left" vertical="center" wrapText="1"/>
    </xf>
    <xf numFmtId="0" fontId="42" fillId="0" borderId="81" xfId="0" applyFont="1" applyFill="1" applyBorder="1" applyAlignment="1">
      <alignment horizontal="left" vertical="center" wrapText="1"/>
    </xf>
    <xf numFmtId="0" fontId="11" fillId="2" borderId="64" xfId="0" applyFont="1" applyFill="1" applyBorder="1" applyAlignment="1" applyProtection="1">
      <alignment horizontal="distributed" vertical="center" wrapText="1"/>
    </xf>
    <xf numFmtId="0" fontId="11" fillId="2" borderId="65" xfId="0" applyFont="1" applyFill="1" applyBorder="1" applyAlignment="1" applyProtection="1">
      <alignment horizontal="distributed" vertical="center" wrapText="1"/>
    </xf>
    <xf numFmtId="0" fontId="11" fillId="2" borderId="66" xfId="0" applyFont="1" applyFill="1" applyBorder="1" applyAlignment="1" applyProtection="1">
      <alignment horizontal="distributed" vertical="center" wrapText="1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2" fillId="4" borderId="65" xfId="0" applyFont="1" applyFill="1" applyBorder="1" applyAlignment="1" applyProtection="1">
      <alignment horizontal="left" vertical="center"/>
      <protection locked="0"/>
    </xf>
    <xf numFmtId="0" fontId="2" fillId="4" borderId="68" xfId="0" applyFont="1" applyFill="1" applyBorder="1" applyAlignment="1" applyProtection="1">
      <alignment horizontal="left" vertical="center"/>
      <protection locked="0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38" fontId="1" fillId="5" borderId="72" xfId="1" applyFont="1" applyFill="1" applyBorder="1" applyAlignment="1">
      <alignment horizontal="right"/>
    </xf>
    <xf numFmtId="38" fontId="1" fillId="5" borderId="70" xfId="1" applyFont="1" applyFill="1" applyBorder="1" applyAlignment="1">
      <alignment horizontal="right"/>
    </xf>
    <xf numFmtId="38" fontId="1" fillId="5" borderId="71" xfId="1" applyFont="1" applyFill="1" applyBorder="1" applyAlignment="1">
      <alignment horizontal="right"/>
    </xf>
    <xf numFmtId="0" fontId="8" fillId="2" borderId="52" xfId="0" applyFont="1" applyFill="1" applyBorder="1" applyAlignment="1" applyProtection="1">
      <alignment horizontal="center" vertical="center" shrinkToFit="1"/>
    </xf>
    <xf numFmtId="0" fontId="8" fillId="2" borderId="53" xfId="0" applyFont="1" applyFill="1" applyBorder="1" applyAlignment="1" applyProtection="1">
      <alignment horizontal="center" vertical="center" shrinkToFit="1"/>
    </xf>
    <xf numFmtId="0" fontId="8" fillId="2" borderId="54" xfId="0" applyFont="1" applyFill="1" applyBorder="1" applyAlignment="1" applyProtection="1">
      <alignment horizontal="center" vertical="center" shrinkToFit="1"/>
    </xf>
    <xf numFmtId="189" fontId="2" fillId="0" borderId="55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189" fontId="2" fillId="0" borderId="58" xfId="0" applyNumberFormat="1" applyFont="1" applyFill="1" applyBorder="1" applyAlignment="1">
      <alignment horizontal="center" vertical="center"/>
    </xf>
    <xf numFmtId="38" fontId="1" fillId="5" borderId="73" xfId="1" applyFont="1" applyFill="1" applyBorder="1" applyAlignment="1">
      <alignment horizontal="right"/>
    </xf>
    <xf numFmtId="189" fontId="0" fillId="5" borderId="39" xfId="0" applyNumberFormat="1" applyFont="1" applyFill="1" applyBorder="1" applyAlignment="1">
      <alignment horizontal="center"/>
    </xf>
    <xf numFmtId="189" fontId="0" fillId="5" borderId="2" xfId="0" applyNumberFormat="1" applyFont="1" applyFill="1" applyBorder="1" applyAlignment="1">
      <alignment horizontal="center"/>
    </xf>
    <xf numFmtId="189" fontId="0" fillId="5" borderId="63" xfId="0" applyNumberFormat="1" applyFont="1" applyFill="1" applyBorder="1" applyAlignment="1">
      <alignment horizontal="center"/>
    </xf>
    <xf numFmtId="0" fontId="11" fillId="2" borderId="60" xfId="0" applyFont="1" applyFill="1" applyBorder="1" applyAlignment="1" applyProtection="1">
      <alignment horizontal="distributed" vertical="center" wrapText="1"/>
    </xf>
    <xf numFmtId="0" fontId="11" fillId="2" borderId="2" xfId="0" applyFont="1" applyFill="1" applyBorder="1" applyAlignment="1" applyProtection="1">
      <alignment horizontal="distributed" vertical="center" wrapText="1"/>
    </xf>
    <xf numFmtId="0" fontId="11" fillId="2" borderId="38" xfId="0" applyFont="1" applyFill="1" applyBorder="1" applyAlignment="1" applyProtection="1">
      <alignment horizontal="distributed" vertical="center" wrapText="1"/>
    </xf>
    <xf numFmtId="189" fontId="0" fillId="2" borderId="62" xfId="0" applyNumberFormat="1" applyFont="1" applyFill="1" applyBorder="1" applyAlignment="1" applyProtection="1">
      <alignment horizontal="center"/>
    </xf>
    <xf numFmtId="189" fontId="0" fillId="2" borderId="2" xfId="0" applyNumberFormat="1" applyFont="1" applyFill="1" applyBorder="1" applyAlignment="1" applyProtection="1">
      <alignment horizontal="center"/>
    </xf>
    <xf numFmtId="189" fontId="0" fillId="6" borderId="39" xfId="0" applyNumberFormat="1" applyFont="1" applyFill="1" applyBorder="1" applyAlignment="1">
      <alignment horizontal="right"/>
    </xf>
    <xf numFmtId="189" fontId="0" fillId="6" borderId="2" xfId="0" applyNumberFormat="1" applyFont="1" applyFill="1" applyBorder="1" applyAlignment="1">
      <alignment horizontal="right"/>
    </xf>
    <xf numFmtId="189" fontId="0" fillId="6" borderId="38" xfId="0" applyNumberFormat="1" applyFont="1" applyFill="1" applyBorder="1" applyAlignment="1">
      <alignment horizontal="right"/>
    </xf>
    <xf numFmtId="189" fontId="0" fillId="5" borderId="39" xfId="0" applyNumberFormat="1" applyFont="1" applyFill="1" applyBorder="1" applyAlignment="1" applyProtection="1">
      <alignment horizontal="center"/>
    </xf>
    <xf numFmtId="189" fontId="0" fillId="5" borderId="2" xfId="0" applyNumberFormat="1" applyFont="1" applyFill="1" applyBorder="1" applyAlignment="1" applyProtection="1">
      <alignment horizontal="center"/>
    </xf>
    <xf numFmtId="189" fontId="0" fillId="5" borderId="38" xfId="0" applyNumberFormat="1" applyFont="1" applyFill="1" applyBorder="1" applyAlignment="1" applyProtection="1">
      <alignment horizontal="center"/>
    </xf>
    <xf numFmtId="189" fontId="0" fillId="5" borderId="38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distributed"/>
    </xf>
    <xf numFmtId="176" fontId="1" fillId="2" borderId="0" xfId="0" applyNumberFormat="1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distributed" vertical="center"/>
    </xf>
    <xf numFmtId="0" fontId="2" fillId="2" borderId="5" xfId="0" applyFont="1" applyFill="1" applyBorder="1" applyAlignment="1" applyProtection="1">
      <alignment horizontal="distributed" vertical="center"/>
    </xf>
    <xf numFmtId="0" fontId="2" fillId="2" borderId="6" xfId="0" applyFont="1" applyFill="1" applyBorder="1" applyAlignment="1" applyProtection="1">
      <alignment horizontal="distributed" vertical="center"/>
    </xf>
    <xf numFmtId="0" fontId="2" fillId="2" borderId="8" xfId="0" applyFont="1" applyFill="1" applyBorder="1" applyAlignment="1" applyProtection="1">
      <alignment horizontal="distributed" vertical="center"/>
    </xf>
    <xf numFmtId="0" fontId="2" fillId="2" borderId="9" xfId="0" applyFont="1" applyFill="1" applyBorder="1" applyAlignment="1" applyProtection="1">
      <alignment horizontal="distributed" vertical="center"/>
    </xf>
    <xf numFmtId="0" fontId="2" fillId="2" borderId="10" xfId="0" applyFont="1" applyFill="1" applyBorder="1" applyAlignment="1" applyProtection="1">
      <alignment horizontal="distributed" vertical="center"/>
    </xf>
    <xf numFmtId="177" fontId="2" fillId="4" borderId="4" xfId="0" applyNumberFormat="1" applyFont="1" applyFill="1" applyBorder="1" applyAlignment="1" applyProtection="1">
      <alignment vertical="center"/>
      <protection locked="0"/>
    </xf>
    <xf numFmtId="177" fontId="2" fillId="4" borderId="5" xfId="0" applyNumberFormat="1" applyFont="1" applyFill="1" applyBorder="1" applyAlignment="1" applyProtection="1">
      <alignment vertical="center"/>
      <protection locked="0"/>
    </xf>
    <xf numFmtId="177" fontId="2" fillId="4" borderId="6" xfId="0" applyNumberFormat="1" applyFont="1" applyFill="1" applyBorder="1" applyAlignment="1" applyProtection="1">
      <alignment vertical="center"/>
      <protection locked="0"/>
    </xf>
    <xf numFmtId="177" fontId="2" fillId="4" borderId="7" xfId="0" applyNumberFormat="1" applyFont="1" applyFill="1" applyBorder="1" applyAlignment="1" applyProtection="1">
      <alignment vertical="center"/>
      <protection locked="0"/>
    </xf>
    <xf numFmtId="177" fontId="2" fillId="4" borderId="0" xfId="0" applyNumberFormat="1" applyFont="1" applyFill="1" applyBorder="1" applyAlignment="1" applyProtection="1">
      <alignment vertical="center"/>
      <protection locked="0"/>
    </xf>
    <xf numFmtId="177" fontId="2" fillId="4" borderId="1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vertical="center" shrinkToFit="1"/>
    </xf>
    <xf numFmtId="49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0" xfId="0" applyNumberFormat="1" applyFont="1" applyFill="1" applyBorder="1" applyAlignment="1" applyProtection="1">
      <alignment horizontal="left" vertical="center" wrapText="1"/>
      <protection locked="0"/>
    </xf>
    <xf numFmtId="177" fontId="6" fillId="4" borderId="7" xfId="0" applyNumberFormat="1" applyFont="1" applyFill="1" applyBorder="1" applyAlignment="1" applyProtection="1">
      <alignment vertical="center" shrinkToFit="1"/>
      <protection locked="0"/>
    </xf>
    <xf numFmtId="177" fontId="6" fillId="4" borderId="0" xfId="0" applyNumberFormat="1" applyFont="1" applyFill="1" applyBorder="1" applyAlignment="1" applyProtection="1">
      <alignment vertical="center" shrinkToFit="1"/>
      <protection locked="0"/>
    </xf>
    <xf numFmtId="177" fontId="6" fillId="4" borderId="8" xfId="0" applyNumberFormat="1" applyFont="1" applyFill="1" applyBorder="1" applyAlignment="1" applyProtection="1">
      <alignment vertical="center" shrinkToFit="1"/>
      <protection locked="0"/>
    </xf>
    <xf numFmtId="177" fontId="6" fillId="4" borderId="9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49" fontId="4" fillId="4" borderId="2" xfId="0" applyNumberFormat="1" applyFont="1" applyFill="1" applyBorder="1" applyAlignment="1" applyProtection="1">
      <alignment horizontal="left" vertical="center"/>
      <protection locked="0"/>
    </xf>
    <xf numFmtId="49" fontId="4" fillId="4" borderId="3" xfId="0" applyNumberFormat="1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horizontal="distributed" vertical="center" justifyLastLine="1"/>
    </xf>
    <xf numFmtId="0" fontId="2" fillId="2" borderId="2" xfId="0" applyFont="1" applyFill="1" applyBorder="1" applyAlignment="1" applyProtection="1">
      <alignment horizontal="distributed" vertical="center" justifyLastLine="1"/>
    </xf>
    <xf numFmtId="0" fontId="2" fillId="2" borderId="3" xfId="0" applyFont="1" applyFill="1" applyBorder="1" applyAlignment="1" applyProtection="1">
      <alignment horizontal="distributed" vertical="center" justifyLastLine="1"/>
    </xf>
    <xf numFmtId="38" fontId="1" fillId="4" borderId="1" xfId="1" applyFont="1" applyFill="1" applyBorder="1" applyAlignment="1" applyProtection="1">
      <alignment shrinkToFit="1"/>
      <protection locked="0"/>
    </xf>
    <xf numFmtId="38" fontId="1" fillId="4" borderId="2" xfId="1" applyFont="1" applyFill="1" applyBorder="1" applyAlignment="1" applyProtection="1">
      <alignment shrinkToFit="1"/>
      <protection locked="0"/>
    </xf>
    <xf numFmtId="38" fontId="1" fillId="4" borderId="3" xfId="1" applyFont="1" applyFill="1" applyBorder="1" applyAlignment="1" applyProtection="1">
      <alignment shrinkToFit="1"/>
      <protection locked="0"/>
    </xf>
    <xf numFmtId="38" fontId="1" fillId="5" borderId="1" xfId="1" applyFont="1" applyFill="1" applyBorder="1" applyAlignment="1" applyProtection="1">
      <alignment shrinkToFit="1"/>
    </xf>
    <xf numFmtId="38" fontId="1" fillId="5" borderId="2" xfId="1" applyFont="1" applyFill="1" applyBorder="1" applyAlignment="1" applyProtection="1">
      <alignment shrinkToFit="1"/>
    </xf>
    <xf numFmtId="38" fontId="1" fillId="5" borderId="3" xfId="1" applyFont="1" applyFill="1" applyBorder="1" applyAlignment="1" applyProtection="1">
      <alignment shrinkToFi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178" fontId="7" fillId="2" borderId="0" xfId="0" applyNumberFormat="1" applyFont="1" applyFill="1" applyAlignment="1" applyProtection="1">
      <alignment horizontal="center" vertical="center"/>
    </xf>
    <xf numFmtId="38" fontId="8" fillId="2" borderId="16" xfId="1" applyFont="1" applyFill="1" applyBorder="1" applyAlignment="1" applyProtection="1">
      <alignment horizontal="center" vertical="center"/>
    </xf>
    <xf numFmtId="38" fontId="2" fillId="2" borderId="17" xfId="1" applyFont="1" applyFill="1" applyBorder="1" applyAlignment="1" applyProtection="1">
      <alignment horizontal="center" vertical="center"/>
    </xf>
    <xf numFmtId="38" fontId="2" fillId="2" borderId="18" xfId="1" applyFont="1" applyFill="1" applyBorder="1" applyAlignment="1" applyProtection="1">
      <alignment horizontal="center" vertical="center"/>
    </xf>
    <xf numFmtId="38" fontId="2" fillId="2" borderId="19" xfId="1" applyFont="1" applyFill="1" applyBorder="1" applyAlignment="1" applyProtection="1">
      <alignment horizontal="center" vertical="center"/>
    </xf>
    <xf numFmtId="38" fontId="2" fillId="2" borderId="20" xfId="1" applyFont="1" applyFill="1" applyBorder="1" applyAlignment="1" applyProtection="1">
      <alignment horizontal="center" vertical="center"/>
    </xf>
    <xf numFmtId="38" fontId="2" fillId="2" borderId="21" xfId="1" applyFont="1" applyFill="1" applyBorder="1" applyAlignment="1" applyProtection="1">
      <alignment horizontal="center" vertical="center"/>
    </xf>
    <xf numFmtId="38" fontId="2" fillId="2" borderId="19" xfId="1" applyFont="1" applyFill="1" applyBorder="1" applyAlignment="1" applyProtection="1">
      <alignment horizontal="center" vertical="center" shrinkToFit="1"/>
    </xf>
    <xf numFmtId="38" fontId="2" fillId="2" borderId="20" xfId="1" applyFont="1" applyFill="1" applyBorder="1" applyAlignment="1" applyProtection="1">
      <alignment horizontal="center" vertical="center" shrinkToFit="1"/>
    </xf>
    <xf numFmtId="38" fontId="2" fillId="2" borderId="21" xfId="1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distributed" vertical="center"/>
    </xf>
    <xf numFmtId="0" fontId="2" fillId="2" borderId="14" xfId="0" applyFont="1" applyFill="1" applyBorder="1" applyAlignment="1" applyProtection="1">
      <alignment horizontal="distributed" vertical="center"/>
    </xf>
    <xf numFmtId="0" fontId="2" fillId="2" borderId="15" xfId="0" applyFont="1" applyFill="1" applyBorder="1" applyAlignment="1" applyProtection="1">
      <alignment horizontal="distributed" vertical="center"/>
    </xf>
    <xf numFmtId="38" fontId="1" fillId="3" borderId="13" xfId="1" applyFont="1" applyFill="1" applyBorder="1" applyAlignment="1" applyProtection="1">
      <alignment shrinkToFit="1"/>
    </xf>
    <xf numFmtId="38" fontId="1" fillId="3" borderId="14" xfId="1" applyFont="1" applyFill="1" applyBorder="1" applyAlignment="1" applyProtection="1">
      <alignment shrinkToFit="1"/>
    </xf>
    <xf numFmtId="38" fontId="1" fillId="3" borderId="15" xfId="1" applyFont="1" applyFill="1" applyBorder="1" applyAlignment="1" applyProtection="1">
      <alignment shrinkToFit="1"/>
    </xf>
    <xf numFmtId="38" fontId="2" fillId="2" borderId="22" xfId="1" applyFont="1" applyFill="1" applyBorder="1" applyAlignment="1" applyProtection="1">
      <alignment horizontal="center" vertical="center"/>
    </xf>
    <xf numFmtId="38" fontId="2" fillId="2" borderId="23" xfId="1" applyFont="1" applyFill="1" applyBorder="1" applyAlignment="1" applyProtection="1">
      <alignment horizontal="center" vertical="center"/>
    </xf>
    <xf numFmtId="179" fontId="2" fillId="4" borderId="24" xfId="2" applyNumberFormat="1" applyFont="1" applyFill="1" applyBorder="1" applyAlignment="1" applyProtection="1">
      <alignment horizontal="center" vertical="center"/>
      <protection locked="0"/>
    </xf>
    <xf numFmtId="179" fontId="2" fillId="4" borderId="23" xfId="2" applyNumberFormat="1" applyFont="1" applyFill="1" applyBorder="1" applyAlignment="1" applyProtection="1">
      <alignment horizontal="center" vertical="center"/>
      <protection locked="0"/>
    </xf>
    <xf numFmtId="179" fontId="2" fillId="4" borderId="25" xfId="2" applyNumberFormat="1" applyFont="1" applyFill="1" applyBorder="1" applyAlignment="1" applyProtection="1">
      <alignment horizontal="center" vertical="center"/>
      <protection locked="0"/>
    </xf>
    <xf numFmtId="38" fontId="1" fillId="4" borderId="26" xfId="1" applyNumberFormat="1" applyFont="1" applyFill="1" applyBorder="1" applyAlignment="1" applyProtection="1">
      <alignment shrinkToFit="1"/>
      <protection locked="0"/>
    </xf>
    <xf numFmtId="38" fontId="1" fillId="4" borderId="27" xfId="1" applyNumberFormat="1" applyFont="1" applyFill="1" applyBorder="1" applyAlignment="1" applyProtection="1">
      <alignment shrinkToFit="1"/>
      <protection locked="0"/>
    </xf>
    <xf numFmtId="38" fontId="1" fillId="4" borderId="28" xfId="1" applyNumberFormat="1" applyFont="1" applyFill="1" applyBorder="1" applyAlignment="1" applyProtection="1">
      <alignment shrinkToFit="1"/>
      <protection locked="0"/>
    </xf>
    <xf numFmtId="38" fontId="1" fillId="3" borderId="29" xfId="1" applyFont="1" applyFill="1" applyBorder="1" applyAlignment="1" applyProtection="1">
      <alignment shrinkToFit="1"/>
    </xf>
    <xf numFmtId="38" fontId="1" fillId="3" borderId="30" xfId="1" applyFont="1" applyFill="1" applyBorder="1" applyAlignment="1" applyProtection="1">
      <alignment shrinkToFit="1"/>
    </xf>
    <xf numFmtId="38" fontId="1" fillId="3" borderId="31" xfId="1" applyFont="1" applyFill="1" applyBorder="1" applyAlignment="1" applyProtection="1">
      <alignment shrinkToFit="1"/>
    </xf>
    <xf numFmtId="38" fontId="1" fillId="5" borderId="13" xfId="1" applyFont="1" applyFill="1" applyBorder="1" applyAlignment="1" applyProtection="1"/>
    <xf numFmtId="38" fontId="1" fillId="5" borderId="14" xfId="1" applyFont="1" applyFill="1" applyBorder="1" applyAlignment="1" applyProtection="1"/>
    <xf numFmtId="38" fontId="1" fillId="5" borderId="32" xfId="1" applyFont="1" applyFill="1" applyBorder="1" applyAlignment="1" applyProtection="1"/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80" fontId="2" fillId="0" borderId="39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80" fontId="2" fillId="0" borderId="38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distributed" vertical="center"/>
    </xf>
    <xf numFmtId="0" fontId="2" fillId="4" borderId="39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38" fontId="0" fillId="6" borderId="39" xfId="0" applyNumberFormat="1" applyFont="1" applyFill="1" applyBorder="1" applyAlignment="1" applyProtection="1">
      <alignment horizontal="right"/>
      <protection locked="0"/>
    </xf>
    <xf numFmtId="38" fontId="0" fillId="6" borderId="2" xfId="0" applyNumberFormat="1" applyFont="1" applyFill="1" applyBorder="1" applyAlignment="1" applyProtection="1">
      <alignment horizontal="right"/>
      <protection locked="0"/>
    </xf>
    <xf numFmtId="38" fontId="0" fillId="6" borderId="38" xfId="0" applyNumberFormat="1" applyFont="1" applyFill="1" applyBorder="1" applyAlignment="1" applyProtection="1">
      <alignment horizontal="right"/>
      <protection locked="0"/>
    </xf>
    <xf numFmtId="38" fontId="0" fillId="5" borderId="39" xfId="0" applyNumberFormat="1" applyFont="1" applyFill="1" applyBorder="1" applyAlignment="1" applyProtection="1"/>
    <xf numFmtId="38" fontId="0" fillId="5" borderId="2" xfId="0" applyNumberFormat="1" applyFont="1" applyFill="1" applyBorder="1" applyAlignment="1" applyProtection="1"/>
    <xf numFmtId="38" fontId="0" fillId="5" borderId="38" xfId="0" applyNumberFormat="1" applyFont="1" applyFill="1" applyBorder="1" applyAlignment="1" applyProtection="1"/>
    <xf numFmtId="38" fontId="0" fillId="5" borderId="39" xfId="0" applyNumberFormat="1" applyFont="1" applyFill="1" applyBorder="1" applyAlignment="1" applyProtection="1">
      <alignment horizontal="right"/>
    </xf>
    <xf numFmtId="38" fontId="0" fillId="5" borderId="2" xfId="0" applyNumberFormat="1" applyFont="1" applyFill="1" applyBorder="1" applyAlignment="1" applyProtection="1">
      <alignment horizontal="right"/>
    </xf>
    <xf numFmtId="38" fontId="0" fillId="5" borderId="3" xfId="0" applyNumberFormat="1" applyFont="1" applyFill="1" applyBorder="1" applyAlignment="1" applyProtection="1">
      <alignment horizontal="right"/>
    </xf>
    <xf numFmtId="0" fontId="0" fillId="5" borderId="2" xfId="0" applyFont="1" applyFill="1" applyBorder="1" applyAlignment="1" applyProtection="1">
      <alignment horizontal="right"/>
    </xf>
    <xf numFmtId="0" fontId="0" fillId="5" borderId="3" xfId="0" applyFont="1" applyFill="1" applyBorder="1" applyAlignment="1" applyProtection="1">
      <alignment horizontal="right"/>
    </xf>
    <xf numFmtId="0" fontId="11" fillId="2" borderId="1" xfId="0" applyFont="1" applyFill="1" applyBorder="1" applyAlignment="1" applyProtection="1">
      <alignment horizontal="distributed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49" fontId="2" fillId="4" borderId="39" xfId="0" applyNumberFormat="1" applyFont="1" applyFill="1" applyBorder="1" applyAlignment="1" applyProtection="1">
      <alignment vertical="center"/>
      <protection locked="0"/>
    </xf>
    <xf numFmtId="49" fontId="2" fillId="4" borderId="2" xfId="0" applyNumberFormat="1" applyFont="1" applyFill="1" applyBorder="1" applyAlignment="1" applyProtection="1">
      <alignment vertical="center"/>
      <protection locked="0"/>
    </xf>
    <xf numFmtId="49" fontId="2" fillId="4" borderId="3" xfId="0" applyNumberFormat="1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horizontal="center" vertical="center"/>
    </xf>
    <xf numFmtId="0" fontId="0" fillId="5" borderId="38" xfId="0" applyFont="1" applyFill="1" applyBorder="1" applyAlignment="1" applyProtection="1">
      <alignment horizontal="center" vertical="center"/>
    </xf>
    <xf numFmtId="0" fontId="0" fillId="5" borderId="38" xfId="0" applyFont="1" applyFill="1" applyBorder="1" applyAlignment="1" applyProtection="1">
      <alignment horizontal="right"/>
    </xf>
  </cellXfs>
  <cellStyles count="59">
    <cellStyle name="Calc Currency (0)" xfId="3" xr:uid="{00000000-0005-0000-0000-000000000000}"/>
    <cellStyle name="ColumnAttributeAbovePrompt" xfId="4" xr:uid="{00000000-0005-0000-0000-000001000000}"/>
    <cellStyle name="ColumnAttributePrompt" xfId="5" xr:uid="{00000000-0005-0000-0000-000002000000}"/>
    <cellStyle name="ColumnAttributeValue" xfId="6" xr:uid="{00000000-0005-0000-0000-000003000000}"/>
    <cellStyle name="ColumnHeadingPrompt" xfId="7" xr:uid="{00000000-0005-0000-0000-000004000000}"/>
    <cellStyle name="ColumnHeadingValue" xfId="8" xr:uid="{00000000-0005-0000-0000-000005000000}"/>
    <cellStyle name="Comma  - Style1" xfId="9" xr:uid="{00000000-0005-0000-0000-000006000000}"/>
    <cellStyle name="Comma  - Style2" xfId="10" xr:uid="{00000000-0005-0000-0000-000007000000}"/>
    <cellStyle name="Comma  - Style3" xfId="11" xr:uid="{00000000-0005-0000-0000-000008000000}"/>
    <cellStyle name="Comma  - Style4" xfId="12" xr:uid="{00000000-0005-0000-0000-000009000000}"/>
    <cellStyle name="Comma  - Style5" xfId="13" xr:uid="{00000000-0005-0000-0000-00000A000000}"/>
    <cellStyle name="Comma  - Style6" xfId="14" xr:uid="{00000000-0005-0000-0000-00000B000000}"/>
    <cellStyle name="Comma  - Style7" xfId="15" xr:uid="{00000000-0005-0000-0000-00000C000000}"/>
    <cellStyle name="Comma  - Style8" xfId="16" xr:uid="{00000000-0005-0000-0000-00000D000000}"/>
    <cellStyle name="Comma_Full Year FY96" xfId="17" xr:uid="{00000000-0005-0000-0000-00000E000000}"/>
    <cellStyle name="Currency [0]_Full Year FY96" xfId="18" xr:uid="{00000000-0005-0000-0000-00000F000000}"/>
    <cellStyle name="Currency_Full Year FY96" xfId="19" xr:uid="{00000000-0005-0000-0000-000010000000}"/>
    <cellStyle name="entry" xfId="20" xr:uid="{00000000-0005-0000-0000-000011000000}"/>
    <cellStyle name="Euro" xfId="21" xr:uid="{00000000-0005-0000-0000-000012000000}"/>
    <cellStyle name="Followed Hyperlink" xfId="22" xr:uid="{00000000-0005-0000-0000-000013000000}"/>
    <cellStyle name="Header1" xfId="23" xr:uid="{00000000-0005-0000-0000-000014000000}"/>
    <cellStyle name="Header2" xfId="24" xr:uid="{00000000-0005-0000-0000-000015000000}"/>
    <cellStyle name="Highlighted Text" xfId="25" xr:uid="{00000000-0005-0000-0000-000016000000}"/>
    <cellStyle name="Hyperlink" xfId="26" xr:uid="{00000000-0005-0000-0000-000017000000}"/>
    <cellStyle name="LineItemPrompt" xfId="27" xr:uid="{00000000-0005-0000-0000-000018000000}"/>
    <cellStyle name="LineItemValue" xfId="28" xr:uid="{00000000-0005-0000-0000-000019000000}"/>
    <cellStyle name="Normal - Style1" xfId="29" xr:uid="{00000000-0005-0000-0000-00001A000000}"/>
    <cellStyle name="Normal_ Bus Group Information" xfId="30" xr:uid="{00000000-0005-0000-0000-00001B000000}"/>
    <cellStyle name="OUTPUT AMOUNTS" xfId="31" xr:uid="{00000000-0005-0000-0000-00001C000000}"/>
    <cellStyle name="OUTPUT COLUMN HEADINGS" xfId="32" xr:uid="{00000000-0005-0000-0000-00001D000000}"/>
    <cellStyle name="OUTPUT LINE ITEMS" xfId="33" xr:uid="{00000000-0005-0000-0000-00001E000000}"/>
    <cellStyle name="OUTPUT REPORT HEADING" xfId="34" xr:uid="{00000000-0005-0000-0000-00001F000000}"/>
    <cellStyle name="OUTPUT REPORT TITLE" xfId="35" xr:uid="{00000000-0005-0000-0000-000020000000}"/>
    <cellStyle name="Percent_OPORGSTR" xfId="36" xr:uid="{00000000-0005-0000-0000-000021000000}"/>
    <cellStyle name="price" xfId="37" xr:uid="{00000000-0005-0000-0000-000022000000}"/>
    <cellStyle name="ReportTitlePrompt" xfId="38" xr:uid="{00000000-0005-0000-0000-000023000000}"/>
    <cellStyle name="ReportTitleValue" xfId="39" xr:uid="{00000000-0005-0000-0000-000024000000}"/>
    <cellStyle name="revised" xfId="40" xr:uid="{00000000-0005-0000-0000-000025000000}"/>
    <cellStyle name="RowAcctAbovePrompt" xfId="41" xr:uid="{00000000-0005-0000-0000-000026000000}"/>
    <cellStyle name="RowAcctSOBAbovePrompt" xfId="42" xr:uid="{00000000-0005-0000-0000-000027000000}"/>
    <cellStyle name="RowAcctSOBValue" xfId="43" xr:uid="{00000000-0005-0000-0000-000028000000}"/>
    <cellStyle name="RowAcctValue" xfId="44" xr:uid="{00000000-0005-0000-0000-000029000000}"/>
    <cellStyle name="RowAttrAbovePrompt" xfId="45" xr:uid="{00000000-0005-0000-0000-00002A000000}"/>
    <cellStyle name="RowAttrValue" xfId="46" xr:uid="{00000000-0005-0000-0000-00002B000000}"/>
    <cellStyle name="RowColSetAbovePrompt" xfId="47" xr:uid="{00000000-0005-0000-0000-00002C000000}"/>
    <cellStyle name="RowColSetLeftPrompt" xfId="48" xr:uid="{00000000-0005-0000-0000-00002D000000}"/>
    <cellStyle name="RowColSetValue" xfId="49" xr:uid="{00000000-0005-0000-0000-00002E000000}"/>
    <cellStyle name="RowLeftPrompt" xfId="50" xr:uid="{00000000-0005-0000-0000-00002F000000}"/>
    <cellStyle name="SampleUsingFormatMask" xfId="51" xr:uid="{00000000-0005-0000-0000-000030000000}"/>
    <cellStyle name="SampleWithNoFormatMask" xfId="52" xr:uid="{00000000-0005-0000-0000-000031000000}"/>
    <cellStyle name="section" xfId="53" xr:uid="{00000000-0005-0000-0000-000032000000}"/>
    <cellStyle name="subhead" xfId="54" xr:uid="{00000000-0005-0000-0000-000033000000}"/>
    <cellStyle name="title" xfId="55" xr:uid="{00000000-0005-0000-0000-000034000000}"/>
    <cellStyle name="UploadThisRowValue" xfId="56" xr:uid="{00000000-0005-0000-0000-000035000000}"/>
    <cellStyle name="スタイル 1" xfId="57" xr:uid="{00000000-0005-0000-0000-000036000000}"/>
    <cellStyle name="パーセント" xfId="2" builtinId="5"/>
    <cellStyle name="桁区切り" xfId="1" builtinId="6"/>
    <cellStyle name="標準" xfId="0" builtinId="0"/>
    <cellStyle name="未定義" xfId="58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0</xdr:row>
      <xdr:rowOff>66675</xdr:rowOff>
    </xdr:from>
    <xdr:to>
      <xdr:col>44</xdr:col>
      <xdr:colOff>161925</xdr:colOff>
      <xdr:row>2</xdr:row>
      <xdr:rowOff>180975</xdr:rowOff>
    </xdr:to>
    <xdr:grpSp>
      <xdr:nvGrpSpPr>
        <xdr:cNvPr id="2" name="Group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360521" y="69850"/>
          <a:ext cx="3575050" cy="517712"/>
          <a:chOff x="477" y="7"/>
          <a:chExt cx="372" cy="54"/>
        </a:xfrm>
      </xdr:grpSpPr>
      <xdr:sp macro="" textlink="">
        <xdr:nvSpPr>
          <xdr:cNvPr id="3" name="AutoShape 7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83" y="7"/>
            <a:ext cx="360" cy="54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666699" mc:Ignorable="a14" a14:legacySpreadsheetColorIndex="54"/>
                </a:solidFill>
              </a14:hiddenFill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dist" rtl="0">
              <a:defRPr sz="1000"/>
            </a:pPr>
            <a:r>
              <a:rPr lang="ja-JP" altLang="en-US" sz="2000" b="1" i="0" u="none" strike="noStrike" baseline="0">
                <a:solidFill>
                  <a:srgbClr val="000000"/>
                </a:solidFill>
                <a:latin typeface="HGｺﾞｼｯｸM"/>
                <a:ea typeface="HGｺﾞｼｯｸM"/>
              </a:rPr>
              <a:t>請求書入力説明シート</a:t>
            </a:r>
            <a:endParaRPr lang="ja-JP" altLang="en-US"/>
          </a:p>
        </xdr:txBody>
      </xdr:sp>
      <xdr:sp macro="" textlink="">
        <xdr:nvSpPr>
          <xdr:cNvPr id="4" name="AutoShape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477" y="11"/>
            <a:ext cx="372" cy="46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149598</xdr:colOff>
      <xdr:row>14</xdr:row>
      <xdr:rowOff>85728</xdr:rowOff>
    </xdr:from>
    <xdr:to>
      <xdr:col>20</xdr:col>
      <xdr:colOff>187698</xdr:colOff>
      <xdr:row>16</xdr:row>
      <xdr:rowOff>134472</xdr:rowOff>
    </xdr:to>
    <xdr:sp macro="" textlink="">
      <xdr:nvSpPr>
        <xdr:cNvPr id="5" name="Rectangle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44873" y="3695703"/>
          <a:ext cx="3638550" cy="6011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HGｺﾞｼｯｸM"/>
              <a:ea typeface="HGｺﾞｼｯｸM"/>
            </a:rPr>
            <a:t>記入（入力）の対象は外注契約取引先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注文書に記載されている「保留率」および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請求金額に対する保留金額を記載（入力）</a:t>
          </a:r>
          <a:endParaRPr lang="ja-JP" altLang="en-US"/>
        </a:p>
      </xdr:txBody>
    </xdr:sp>
    <xdr:clientData/>
  </xdr:twoCellAnchor>
  <xdr:twoCellAnchor>
    <xdr:from>
      <xdr:col>22</xdr:col>
      <xdr:colOff>9525</xdr:colOff>
      <xdr:row>17</xdr:row>
      <xdr:rowOff>19050</xdr:rowOff>
    </xdr:from>
    <xdr:to>
      <xdr:col>28</xdr:col>
      <xdr:colOff>190500</xdr:colOff>
      <xdr:row>17</xdr:row>
      <xdr:rowOff>19050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4305300" y="4457700"/>
          <a:ext cx="13811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16</xdr:row>
      <xdr:rowOff>38100</xdr:rowOff>
    </xdr:from>
    <xdr:to>
      <xdr:col>57</xdr:col>
      <xdr:colOff>0</xdr:colOff>
      <xdr:row>18</xdr:row>
      <xdr:rowOff>0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695950" y="4200525"/>
          <a:ext cx="5600700" cy="514350"/>
        </a:xfrm>
        <a:prstGeom prst="roundRect">
          <a:avLst>
            <a:gd name="adj" fmla="val 213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57</xdr:col>
      <xdr:colOff>192232</xdr:colOff>
      <xdr:row>13</xdr:row>
      <xdr:rowOff>0</xdr:rowOff>
    </xdr:from>
    <xdr:to>
      <xdr:col>66</xdr:col>
      <xdr:colOff>3464</xdr:colOff>
      <xdr:row>14</xdr:row>
      <xdr:rowOff>9525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1488882" y="3333750"/>
          <a:ext cx="1611457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請求明細書の計と一致</a:t>
          </a:r>
          <a:endParaRPr lang="ja-JP" altLang="en-US"/>
        </a:p>
      </xdr:txBody>
    </xdr:sp>
    <xdr:clientData/>
  </xdr:twoCellAnchor>
  <xdr:twoCellAnchor>
    <xdr:from>
      <xdr:col>57</xdr:col>
      <xdr:colOff>0</xdr:colOff>
      <xdr:row>13</xdr:row>
      <xdr:rowOff>142875</xdr:rowOff>
    </xdr:from>
    <xdr:to>
      <xdr:col>57</xdr:col>
      <xdr:colOff>200025</xdr:colOff>
      <xdr:row>13</xdr:row>
      <xdr:rowOff>142875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>
          <a:off x="11296650" y="3476625"/>
          <a:ext cx="2000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53789</xdr:colOff>
      <xdr:row>17</xdr:row>
      <xdr:rowOff>194982</xdr:rowOff>
    </xdr:from>
    <xdr:to>
      <xdr:col>67</xdr:col>
      <xdr:colOff>112059</xdr:colOff>
      <xdr:row>19</xdr:row>
      <xdr:rowOff>179294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1550464" y="4633632"/>
          <a:ext cx="1858495" cy="5367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請求金額計－今回保留金</a:t>
          </a:r>
          <a:endParaRPr lang="en-US" altLang="ja-JP" sz="1100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＋保留金解除金額</a:t>
          </a:r>
          <a:endParaRPr lang="ja-JP" altLang="en-US"/>
        </a:p>
      </xdr:txBody>
    </xdr:sp>
    <xdr:clientData/>
  </xdr:twoCellAnchor>
  <xdr:twoCellAnchor>
    <xdr:from>
      <xdr:col>57</xdr:col>
      <xdr:colOff>19050</xdr:colOff>
      <xdr:row>18</xdr:row>
      <xdr:rowOff>161925</xdr:rowOff>
    </xdr:from>
    <xdr:to>
      <xdr:col>58</xdr:col>
      <xdr:colOff>47625</xdr:colOff>
      <xdr:row>18</xdr:row>
      <xdr:rowOff>161925</xdr:rowOff>
    </xdr:to>
    <xdr:sp macro="" textlink="">
      <xdr:nvSpPr>
        <xdr:cNvPr id="11" name="Line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11315700" y="48768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30261</xdr:colOff>
      <xdr:row>27</xdr:row>
      <xdr:rowOff>38100</xdr:rowOff>
    </xdr:from>
    <xdr:to>
      <xdr:col>11</xdr:col>
      <xdr:colOff>87411</xdr:colOff>
      <xdr:row>30</xdr:row>
      <xdr:rowOff>112620</xdr:rowOff>
    </xdr:to>
    <xdr:sp macro="" textlink="">
      <xdr:nvSpPr>
        <xdr:cNvPr id="12" name="AutoShape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25561" y="7210425"/>
          <a:ext cx="1657350" cy="674595"/>
        </a:xfrm>
        <a:prstGeom prst="bevel">
          <a:avLst>
            <a:gd name="adj" fmla="val 12500"/>
          </a:avLst>
        </a:prstGeom>
        <a:gradFill rotWithShape="1">
          <a:gsLst>
            <a:gs pos="0">
              <a:srgbClr xmlns:mc="http://schemas.openxmlformats.org/markup-compatibility/2006" xmlns:a14="http://schemas.microsoft.com/office/drawing/2010/main" val="2F2F47" mc:Ignorable="a14" a14:legacySpreadsheetColorIndex="54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666699" mc:Ignorable="a14" a14:legacySpreadsheetColorIndex="54"/>
            </a:gs>
            <a:gs pos="100000">
              <a:srgbClr xmlns:mc="http://schemas.openxmlformats.org/markup-compatibility/2006" xmlns:a14="http://schemas.microsoft.com/office/drawing/2010/main" val="2F2F47" mc:Ignorable="a14" a14:legacySpreadsheetColorIndex="54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HGｺﾞｼｯｸM"/>
              <a:ea typeface="HGｺﾞｼｯｸM"/>
            </a:rPr>
            <a:t>既請求金額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HGｺﾞｼｯｸM"/>
              <a:ea typeface="HGｺﾞｼｯｸM"/>
            </a:rPr>
            <a:t>更新ボタン</a:t>
          </a:r>
          <a:endParaRPr lang="ja-JP" altLang="en-US"/>
        </a:p>
      </xdr:txBody>
    </xdr:sp>
    <xdr:clientData/>
  </xdr:twoCellAnchor>
  <xdr:twoCellAnchor>
    <xdr:from>
      <xdr:col>18</xdr:col>
      <xdr:colOff>30262</xdr:colOff>
      <xdr:row>27</xdr:row>
      <xdr:rowOff>49305</xdr:rowOff>
    </xdr:from>
    <xdr:to>
      <xdr:col>28</xdr:col>
      <xdr:colOff>49312</xdr:colOff>
      <xdr:row>30</xdr:row>
      <xdr:rowOff>123825</xdr:rowOff>
    </xdr:to>
    <xdr:sp macro="" textlink="">
      <xdr:nvSpPr>
        <xdr:cNvPr id="13" name="AutoShape 1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525937" y="7221630"/>
          <a:ext cx="2019300" cy="674595"/>
        </a:xfrm>
        <a:prstGeom prst="bevel">
          <a:avLst>
            <a:gd name="adj" fmla="val 12500"/>
          </a:avLst>
        </a:prstGeom>
        <a:gradFill rotWithShape="1">
          <a:gsLst>
            <a:gs pos="0">
              <a:srgbClr xmlns:mc="http://schemas.openxmlformats.org/markup-compatibility/2006" xmlns:a14="http://schemas.microsoft.com/office/drawing/2010/main" val="2F2F47" mc:Ignorable="a14" a14:legacySpreadsheetColorIndex="54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666699" mc:Ignorable="a14" a14:legacySpreadsheetColorIndex="54"/>
            </a:gs>
            <a:gs pos="100000">
              <a:srgbClr xmlns:mc="http://schemas.openxmlformats.org/markup-compatibility/2006" xmlns:a14="http://schemas.microsoft.com/office/drawing/2010/main" val="2F2F47" mc:Ignorable="a14" a14:legacySpreadsheetColorIndex="54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発行ボタン</a:t>
          </a:r>
          <a:endParaRPr lang="ja-JP" altLang="en-US"/>
        </a:p>
      </xdr:txBody>
    </xdr:sp>
    <xdr:clientData/>
  </xdr:twoCellAnchor>
  <xdr:twoCellAnchor>
    <xdr:from>
      <xdr:col>44</xdr:col>
      <xdr:colOff>190500</xdr:colOff>
      <xdr:row>7</xdr:row>
      <xdr:rowOff>209550</xdr:rowOff>
    </xdr:from>
    <xdr:to>
      <xdr:col>47</xdr:col>
      <xdr:colOff>9525</xdr:colOff>
      <xdr:row>9</xdr:row>
      <xdr:rowOff>76200</xdr:rowOff>
    </xdr:to>
    <xdr:sp macro="" textlink="">
      <xdr:nvSpPr>
        <xdr:cNvPr id="14" name="Oval 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886825" y="1838325"/>
          <a:ext cx="419100" cy="4191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85725</xdr:colOff>
      <xdr:row>5</xdr:row>
      <xdr:rowOff>247650</xdr:rowOff>
    </xdr:from>
    <xdr:to>
      <xdr:col>53</xdr:col>
      <xdr:colOff>114300</xdr:colOff>
      <xdr:row>7</xdr:row>
      <xdr:rowOff>257175</xdr:rowOff>
    </xdr:to>
    <xdr:sp macro="" textlink="">
      <xdr:nvSpPr>
        <xdr:cNvPr id="15" name="AutoShape 2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9782175" y="1323975"/>
          <a:ext cx="828675" cy="561975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19050</xdr:colOff>
      <xdr:row>32</xdr:row>
      <xdr:rowOff>0</xdr:rowOff>
    </xdr:to>
    <xdr:sp macro="" textlink="">
      <xdr:nvSpPr>
        <xdr:cNvPr id="16" name="Line 2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 flipV="1">
          <a:off x="95250" y="7905750"/>
          <a:ext cx="419100" cy="2667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133350</xdr:rowOff>
    </xdr:from>
    <xdr:to>
      <xdr:col>18</xdr:col>
      <xdr:colOff>19050</xdr:colOff>
      <xdr:row>32</xdr:row>
      <xdr:rowOff>0</xdr:rowOff>
    </xdr:to>
    <xdr:sp macro="" textlink="">
      <xdr:nvSpPr>
        <xdr:cNvPr id="17" name="Line 2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095625" y="7905750"/>
          <a:ext cx="419100" cy="2667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178340</xdr:colOff>
      <xdr:row>17</xdr:row>
      <xdr:rowOff>206713</xdr:rowOff>
    </xdr:from>
    <xdr:ext cx="184731" cy="264560"/>
    <xdr:sp macro="" textlink="">
      <xdr:nvSpPr>
        <xdr:cNvPr id="18" name="テキスト ボックス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674265" y="46453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</xdr:col>
      <xdr:colOff>19050</xdr:colOff>
      <xdr:row>15</xdr:row>
      <xdr:rowOff>85725</xdr:rowOff>
    </xdr:from>
    <xdr:to>
      <xdr:col>22</xdr:col>
      <xdr:colOff>19050</xdr:colOff>
      <xdr:row>17</xdr:row>
      <xdr:rowOff>38100</xdr:rowOff>
    </xdr:to>
    <xdr:sp macro="" textlink="">
      <xdr:nvSpPr>
        <xdr:cNvPr id="19" name="Line 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 flipV="1">
          <a:off x="4314825" y="3971925"/>
          <a:ext cx="0" cy="5048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190500</xdr:colOff>
      <xdr:row>15</xdr:row>
      <xdr:rowOff>85725</xdr:rowOff>
    </xdr:from>
    <xdr:to>
      <xdr:col>22</xdr:col>
      <xdr:colOff>38100</xdr:colOff>
      <xdr:row>15</xdr:row>
      <xdr:rowOff>85725</xdr:rowOff>
    </xdr:to>
    <xdr:sp macro="" textlink="">
      <xdr:nvSpPr>
        <xdr:cNvPr id="20" name="Line 1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4086225" y="3971925"/>
          <a:ext cx="2476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11205</xdr:colOff>
      <xdr:row>9</xdr:row>
      <xdr:rowOff>212910</xdr:rowOff>
    </xdr:from>
    <xdr:to>
      <xdr:col>77</xdr:col>
      <xdr:colOff>168088</xdr:colOff>
      <xdr:row>11</xdr:row>
      <xdr:rowOff>235323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1507880" y="2394135"/>
          <a:ext cx="3957358" cy="574863"/>
        </a:xfrm>
        <a:prstGeom prst="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登録番号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・・・</a:t>
          </a:r>
          <a:r>
            <a:rPr kumimoji="1" lang="en-US" altLang="ja-JP" sz="1000" baseline="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1000" baseline="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  <a:r>
            <a:rPr kumimoji="1" lang="en-US" altLang="ja-JP" sz="1000" baseline="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10</a:t>
          </a:r>
          <a:r>
            <a:rPr kumimoji="1" lang="ja-JP" altLang="en-US" sz="1000" baseline="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月より開始する区分記載請求書等</a:t>
          </a:r>
          <a:endParaRPr kumimoji="1" lang="en-US" altLang="ja-JP" sz="1000" baseline="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aseline="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              </a:t>
          </a:r>
          <a:r>
            <a:rPr kumimoji="1" lang="ja-JP" altLang="en-US" sz="1000" baseline="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保存方式（インボイス方式）で使用する番号</a:t>
          </a:r>
        </a:p>
      </xdr:txBody>
    </xdr:sp>
    <xdr:clientData/>
  </xdr:twoCellAnchor>
  <xdr:twoCellAnchor>
    <xdr:from>
      <xdr:col>33</xdr:col>
      <xdr:colOff>11206</xdr:colOff>
      <xdr:row>8</xdr:row>
      <xdr:rowOff>190501</xdr:rowOff>
    </xdr:from>
    <xdr:to>
      <xdr:col>58</xdr:col>
      <xdr:colOff>11205</xdr:colOff>
      <xdr:row>10</xdr:row>
      <xdr:rowOff>224117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stCxn id="21" idx="1"/>
        </xdr:cNvCxnSpPr>
      </xdr:nvCxnSpPr>
      <xdr:spPr>
        <a:xfrm flipH="1" flipV="1">
          <a:off x="6507256" y="2095501"/>
          <a:ext cx="5000624" cy="5860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107675</xdr:colOff>
      <xdr:row>23</xdr:row>
      <xdr:rowOff>72108</xdr:rowOff>
    </xdr:from>
    <xdr:to>
      <xdr:col>68</xdr:col>
      <xdr:colOff>51646</xdr:colOff>
      <xdr:row>24</xdr:row>
      <xdr:rowOff>182706</xdr:rowOff>
    </xdr:to>
    <xdr:sp macro="" textlink="">
      <xdr:nvSpPr>
        <xdr:cNvPr id="23" name="Rectangle 1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1604350" y="6187158"/>
          <a:ext cx="1944221" cy="3868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val="008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適用税率毎に記載（入力）</a:t>
          </a:r>
          <a:endParaRPr lang="ja-JP" altLang="en-US"/>
        </a:p>
      </xdr:txBody>
    </xdr:sp>
    <xdr:clientData/>
  </xdr:twoCellAnchor>
  <xdr:twoCellAnchor>
    <xdr:from>
      <xdr:col>57</xdr:col>
      <xdr:colOff>33618</xdr:colOff>
      <xdr:row>23</xdr:row>
      <xdr:rowOff>78441</xdr:rowOff>
    </xdr:from>
    <xdr:to>
      <xdr:col>58</xdr:col>
      <xdr:colOff>118241</xdr:colOff>
      <xdr:row>23</xdr:row>
      <xdr:rowOff>78828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1330268" y="6193491"/>
          <a:ext cx="284648" cy="387"/>
        </a:xfrm>
        <a:prstGeom prst="straightConnector1">
          <a:avLst/>
        </a:prstGeom>
        <a:ln w="19050">
          <a:solidFill>
            <a:srgbClr val="008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123255</xdr:colOff>
      <xdr:row>18</xdr:row>
      <xdr:rowOff>268968</xdr:rowOff>
    </xdr:from>
    <xdr:to>
      <xdr:col>23</xdr:col>
      <xdr:colOff>90758</xdr:colOff>
      <xdr:row>20</xdr:row>
      <xdr:rowOff>183808</xdr:rowOff>
    </xdr:to>
    <xdr:sp macro="" textlink="">
      <xdr:nvSpPr>
        <xdr:cNvPr id="25" name="Rectangle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218505" y="4983843"/>
          <a:ext cx="4368053" cy="467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指定取引先コード番号（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桁）を取得済みの場合は記入不要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取得していない場合、要記入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24</xdr:col>
      <xdr:colOff>101971</xdr:colOff>
      <xdr:row>19</xdr:row>
      <xdr:rowOff>212938</xdr:rowOff>
    </xdr:from>
    <xdr:to>
      <xdr:col>24</xdr:col>
      <xdr:colOff>101971</xdr:colOff>
      <xdr:row>20</xdr:row>
      <xdr:rowOff>256791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4797796" y="5204038"/>
          <a:ext cx="0" cy="320078"/>
        </a:xfrm>
        <a:prstGeom prst="straightConnector1">
          <a:avLst/>
        </a:prstGeom>
        <a:ln w="1905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104775</xdr:colOff>
      <xdr:row>19</xdr:row>
      <xdr:rowOff>228600</xdr:rowOff>
    </xdr:from>
    <xdr:to>
      <xdr:col>24</xdr:col>
      <xdr:colOff>85725</xdr:colOff>
      <xdr:row>19</xdr:row>
      <xdr:rowOff>228600</xdr:rowOff>
    </xdr:to>
    <xdr:sp macro="" textlink="">
      <xdr:nvSpPr>
        <xdr:cNvPr id="27" name="Line 1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4600575" y="5219700"/>
          <a:ext cx="180975" cy="0"/>
        </a:xfrm>
        <a:prstGeom prst="line">
          <a:avLst/>
        </a:prstGeom>
        <a:noFill/>
        <a:ln w="19050">
          <a:solidFill>
            <a:srgbClr val="FF66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-4797</xdr:colOff>
      <xdr:row>0</xdr:row>
      <xdr:rowOff>66360</xdr:rowOff>
    </xdr:from>
    <xdr:to>
      <xdr:col>15</xdr:col>
      <xdr:colOff>115106</xdr:colOff>
      <xdr:row>3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-7972" y="69535"/>
          <a:ext cx="3044078" cy="649883"/>
          <a:chOff x="-7" y="29"/>
          <a:chExt cx="317" cy="68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-7" y="29"/>
            <a:ext cx="317" cy="39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45720" tIns="22860" rIns="0" bIns="0" anchor="t" upright="1"/>
          <a:lstStyle/>
          <a:p>
            <a:pPr algn="ctr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HGｺﾞｼｯｸM"/>
                <a:ea typeface="HGｺﾞｼｯｸM"/>
              </a:rPr>
              <a:t>アイランド建工株式会社　御中</a:t>
            </a:r>
            <a:endParaRPr lang="ja-JP" altLang="en-US" sz="1400"/>
          </a:p>
        </xdr:txBody>
      </xdr:sp>
      <xdr:sp macro="" textlink="">
        <xdr:nvSpPr>
          <xdr:cNvPr id="4" name="AutoShap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1" y="72"/>
            <a:ext cx="299" cy="25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</a:rPr>
              <a:t>下記のとおり請求申しあげます。</a:t>
            </a:r>
            <a:endParaRPr lang="ja-JP" altLang="en-US"/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" y="67"/>
            <a:ext cx="296" cy="0"/>
          </a:xfrm>
          <a:prstGeom prst="line">
            <a:avLst/>
          </a:prstGeom>
          <a:noFill/>
          <a:ln w="381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19050</xdr:colOff>
      <xdr:row>0</xdr:row>
      <xdr:rowOff>66675</xdr:rowOff>
    </xdr:from>
    <xdr:to>
      <xdr:col>44</xdr:col>
      <xdr:colOff>161925</xdr:colOff>
      <xdr:row>2</xdr:row>
      <xdr:rowOff>180975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5360521" y="69850"/>
          <a:ext cx="3575050" cy="517712"/>
          <a:chOff x="477" y="7"/>
          <a:chExt cx="372" cy="54"/>
        </a:xfrm>
      </xdr:grpSpPr>
      <xdr:sp macro="" textlink="">
        <xdr:nvSpPr>
          <xdr:cNvPr id="7" name="AutoShap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83" y="7"/>
            <a:ext cx="360" cy="54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666699" mc:Ignorable="a14" a14:legacySpreadsheetColorIndex="54"/>
                </a:solidFill>
              </a14:hiddenFill>
            </a:ext>
          </a:extLst>
        </xdr:spPr>
        <xdr:txBody>
          <a:bodyPr vertOverflow="clip" wrap="square" lIns="45720" tIns="27432" rIns="45720" bIns="27432" anchor="ctr" upright="1"/>
          <a:lstStyle/>
          <a:p>
            <a:pPr algn="dist" rtl="0">
              <a:defRPr sz="1000"/>
            </a:pPr>
            <a:r>
              <a:rPr lang="ja-JP" altLang="en-US" sz="2000" b="1" i="0" u="none" strike="noStrike" baseline="0">
                <a:solidFill>
                  <a:srgbClr val="000000"/>
                </a:solidFill>
                <a:latin typeface="HGｺﾞｼｯｸM"/>
                <a:ea typeface="HGｺﾞｼｯｸM"/>
              </a:rPr>
              <a:t>請求書入力シート</a:t>
            </a:r>
            <a:endParaRPr lang="ja-JP" altLang="en-US"/>
          </a:p>
        </xdr:txBody>
      </xdr:sp>
      <xdr:sp macro="" textlink="">
        <xdr:nvSpPr>
          <xdr:cNvPr id="8" name="AutoShape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77" y="11"/>
            <a:ext cx="372" cy="46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152400</xdr:colOff>
      <xdr:row>27</xdr:row>
      <xdr:rowOff>94134</xdr:rowOff>
    </xdr:from>
    <xdr:to>
      <xdr:col>25</xdr:col>
      <xdr:colOff>171450</xdr:colOff>
      <xdr:row>30</xdr:row>
      <xdr:rowOff>168653</xdr:rowOff>
    </xdr:to>
    <xdr:sp macro="[0]!請求書印刷用①" textlink="">
      <xdr:nvSpPr>
        <xdr:cNvPr id="9" name="AutoShap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3048000" y="7342659"/>
          <a:ext cx="2019300" cy="674594"/>
        </a:xfrm>
        <a:prstGeom prst="bevel">
          <a:avLst>
            <a:gd name="adj" fmla="val 12500"/>
          </a:avLst>
        </a:prstGeom>
        <a:gradFill rotWithShape="1">
          <a:gsLst>
            <a:gs pos="0">
              <a:srgbClr xmlns:mc="http://schemas.openxmlformats.org/markup-compatibility/2006" xmlns:a14="http://schemas.microsoft.com/office/drawing/2010/main" val="2F2F47" mc:Ignorable="a14" a14:legacySpreadsheetColorIndex="54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666699" mc:Ignorable="a14" a14:legacySpreadsheetColorIndex="54"/>
            </a:gs>
            <a:gs pos="100000">
              <a:srgbClr xmlns:mc="http://schemas.openxmlformats.org/markup-compatibility/2006" xmlns:a14="http://schemas.microsoft.com/office/drawing/2010/main" val="2F2F47" mc:Ignorable="a14" a14:legacySpreadsheetColorIndex="54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発行ボタン</a:t>
          </a:r>
          <a:endParaRPr lang="ja-JP" altLang="en-US"/>
        </a:p>
      </xdr:txBody>
    </xdr:sp>
    <xdr:clientData/>
  </xdr:twoCellAnchor>
  <xdr:twoCellAnchor>
    <xdr:from>
      <xdr:col>3</xdr:col>
      <xdr:colOff>19050</xdr:colOff>
      <xdr:row>27</xdr:row>
      <xdr:rowOff>94134</xdr:rowOff>
    </xdr:from>
    <xdr:to>
      <xdr:col>11</xdr:col>
      <xdr:colOff>76200</xdr:colOff>
      <xdr:row>30</xdr:row>
      <xdr:rowOff>168653</xdr:rowOff>
    </xdr:to>
    <xdr:sp macro="[0]!更新" textlink="">
      <xdr:nvSpPr>
        <xdr:cNvPr id="10" name="AutoShape 1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514350" y="7342659"/>
          <a:ext cx="1657350" cy="674594"/>
        </a:xfrm>
        <a:prstGeom prst="bevel">
          <a:avLst>
            <a:gd name="adj" fmla="val 12500"/>
          </a:avLst>
        </a:prstGeom>
        <a:gradFill rotWithShape="1">
          <a:gsLst>
            <a:gs pos="0">
              <a:srgbClr xmlns:mc="http://schemas.openxmlformats.org/markup-compatibility/2006" xmlns:a14="http://schemas.microsoft.com/office/drawing/2010/main" val="2F2F47" mc:Ignorable="a14" a14:legacySpreadsheetColorIndex="54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666699" mc:Ignorable="a14" a14:legacySpreadsheetColorIndex="54"/>
            </a:gs>
            <a:gs pos="100000">
              <a:srgbClr xmlns:mc="http://schemas.openxmlformats.org/markup-compatibility/2006" xmlns:a14="http://schemas.microsoft.com/office/drawing/2010/main" val="2F2F47" mc:Ignorable="a14" a14:legacySpreadsheetColorIndex="54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HGｺﾞｼｯｸM"/>
              <a:ea typeface="HGｺﾞｼｯｸM"/>
            </a:rPr>
            <a:t>既請求金額</a:t>
          </a: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HGｺﾞｼｯｸM"/>
              <a:ea typeface="HGｺﾞｼｯｸM"/>
            </a:rPr>
            <a:t>更新ボタン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E147"/>
  <sheetViews>
    <sheetView showGridLines="0" zoomScale="85" zoomScaleNormal="85" workbookViewId="0">
      <selection activeCell="AL9" sqref="AL9:AS9"/>
    </sheetView>
  </sheetViews>
  <sheetFormatPr defaultRowHeight="12" x14ac:dyDescent="0.15"/>
  <cols>
    <col min="1" max="1" width="1.25" style="37" customWidth="1"/>
    <col min="2" max="88" width="2.625" style="37" customWidth="1"/>
    <col min="89" max="16384" width="9" style="37"/>
  </cols>
  <sheetData>
    <row r="1" spans="2:57" ht="15.95" customHeight="1" thickBot="1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2:57" ht="15.95" customHeight="1" thickBot="1" x14ac:dyDescent="0.2">
      <c r="B2" s="38"/>
      <c r="C2" s="39"/>
      <c r="D2" s="39"/>
      <c r="E2" s="60" t="s">
        <v>63</v>
      </c>
      <c r="F2" s="61"/>
      <c r="G2" s="61"/>
      <c r="H2" s="61"/>
      <c r="I2" s="61"/>
      <c r="J2" s="61"/>
      <c r="K2" s="61"/>
      <c r="L2" s="62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2:57" ht="15.95" customHeight="1" thickBot="1" x14ac:dyDescent="0.2">
      <c r="B3" s="40"/>
      <c r="C3" s="41"/>
      <c r="D3" s="41"/>
      <c r="E3" s="60" t="s">
        <v>64</v>
      </c>
      <c r="F3" s="61"/>
      <c r="G3" s="61"/>
      <c r="H3" s="61"/>
      <c r="I3" s="61"/>
      <c r="J3" s="61"/>
      <c r="K3" s="61"/>
      <c r="L3" s="62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63"/>
      <c r="AX3" s="63"/>
      <c r="AY3" s="63"/>
      <c r="AZ3" s="64"/>
      <c r="BA3" s="64"/>
      <c r="BB3" s="64"/>
      <c r="BC3" s="64"/>
      <c r="BD3" s="64"/>
      <c r="BE3" s="64"/>
    </row>
    <row r="4" spans="2:57" ht="15.9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2:57" ht="21.95" customHeight="1" x14ac:dyDescent="0.15">
      <c r="B5" s="65" t="s">
        <v>1</v>
      </c>
      <c r="C5" s="66"/>
      <c r="D5" s="66"/>
      <c r="E5" s="66"/>
      <c r="F5" s="67"/>
      <c r="G5" s="68" t="s">
        <v>65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70"/>
      <c r="W5" s="36"/>
      <c r="X5" s="71" t="s">
        <v>4</v>
      </c>
      <c r="Y5" s="72"/>
      <c r="Z5" s="72"/>
      <c r="AA5" s="73"/>
      <c r="AB5" s="77" t="s">
        <v>85</v>
      </c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9"/>
    </row>
    <row r="6" spans="2:57" ht="21.95" customHeight="1" x14ac:dyDescent="0.15">
      <c r="B6" s="83" t="s">
        <v>66</v>
      </c>
      <c r="C6" s="84"/>
      <c r="D6" s="84"/>
      <c r="E6" s="84"/>
      <c r="F6" s="85"/>
      <c r="G6" s="86" t="s">
        <v>67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/>
      <c r="W6" s="42"/>
      <c r="X6" s="74"/>
      <c r="Y6" s="75"/>
      <c r="Z6" s="75"/>
      <c r="AA6" s="76"/>
      <c r="AB6" s="80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2"/>
    </row>
    <row r="7" spans="2:57" ht="21.95" customHeight="1" x14ac:dyDescent="0.15">
      <c r="B7" s="95" t="s">
        <v>8</v>
      </c>
      <c r="C7" s="96"/>
      <c r="D7" s="96"/>
      <c r="E7" s="96"/>
      <c r="F7" s="97"/>
      <c r="G7" s="89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1"/>
      <c r="W7" s="43"/>
      <c r="X7" s="71" t="s">
        <v>68</v>
      </c>
      <c r="Y7" s="72"/>
      <c r="Z7" s="72"/>
      <c r="AA7" s="73"/>
      <c r="AB7" s="104" t="s">
        <v>69</v>
      </c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7" t="s">
        <v>10</v>
      </c>
      <c r="BA7" s="44"/>
      <c r="BB7" s="44"/>
      <c r="BC7" s="44"/>
      <c r="BD7" s="44"/>
      <c r="BE7" s="45"/>
    </row>
    <row r="8" spans="2:57" ht="21.95" customHeight="1" thickBot="1" x14ac:dyDescent="0.2">
      <c r="B8" s="98"/>
      <c r="C8" s="99"/>
      <c r="D8" s="99"/>
      <c r="E8" s="99"/>
      <c r="F8" s="100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  <c r="W8" s="43"/>
      <c r="X8" s="101"/>
      <c r="Y8" s="102"/>
      <c r="Z8" s="102"/>
      <c r="AA8" s="103"/>
      <c r="AB8" s="104"/>
      <c r="AC8" s="105"/>
      <c r="AD8" s="105"/>
      <c r="AE8" s="105"/>
      <c r="AF8" s="105"/>
      <c r="AG8" s="105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8"/>
      <c r="BA8" s="44"/>
      <c r="BB8" s="44"/>
      <c r="BC8" s="44"/>
      <c r="BD8" s="44"/>
      <c r="BE8" s="45"/>
    </row>
    <row r="9" spans="2:57" ht="21.95" customHeight="1" thickTop="1" thickBot="1" x14ac:dyDescent="0.2">
      <c r="B9" s="65" t="s">
        <v>13</v>
      </c>
      <c r="C9" s="66"/>
      <c r="D9" s="66"/>
      <c r="E9" s="66"/>
      <c r="F9" s="67"/>
      <c r="G9" s="109" t="s">
        <v>70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  <c r="W9" s="43"/>
      <c r="X9" s="112" t="s">
        <v>14</v>
      </c>
      <c r="Y9" s="113"/>
      <c r="Z9" s="113"/>
      <c r="AA9" s="114"/>
      <c r="AB9" s="115"/>
      <c r="AC9" s="116"/>
      <c r="AD9" s="116"/>
      <c r="AE9" s="116"/>
      <c r="AF9" s="116"/>
      <c r="AG9" s="117"/>
      <c r="AH9" s="118" t="s">
        <v>15</v>
      </c>
      <c r="AI9" s="118"/>
      <c r="AJ9" s="118"/>
      <c r="AK9" s="119"/>
      <c r="AL9" s="120"/>
      <c r="AM9" s="121"/>
      <c r="AN9" s="121"/>
      <c r="AO9" s="121"/>
      <c r="AP9" s="121"/>
      <c r="AQ9" s="121"/>
      <c r="AR9" s="121"/>
      <c r="AS9" s="121"/>
      <c r="AT9" s="122" t="s">
        <v>71</v>
      </c>
      <c r="AU9" s="123"/>
      <c r="AV9" s="124" t="s">
        <v>17</v>
      </c>
      <c r="AW9" s="125"/>
      <c r="AX9" s="125"/>
      <c r="AY9" s="126"/>
      <c r="AZ9" s="127"/>
      <c r="BA9" s="128"/>
      <c r="BB9" s="128"/>
      <c r="BC9" s="128"/>
      <c r="BD9" s="128"/>
      <c r="BE9" s="129"/>
    </row>
    <row r="10" spans="2:57" ht="21.95" customHeight="1" thickTop="1" x14ac:dyDescent="0.15">
      <c r="B10" s="65" t="s">
        <v>18</v>
      </c>
      <c r="C10" s="66"/>
      <c r="D10" s="66"/>
      <c r="E10" s="66"/>
      <c r="F10" s="67"/>
      <c r="G10" s="130" t="s">
        <v>72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2"/>
      <c r="W10" s="43"/>
      <c r="X10" s="133" t="s">
        <v>19</v>
      </c>
      <c r="Y10" s="134"/>
      <c r="Z10" s="134"/>
      <c r="AA10" s="134"/>
      <c r="AB10" s="134"/>
      <c r="AC10" s="135"/>
      <c r="AD10" s="133" t="s">
        <v>20</v>
      </c>
      <c r="AE10" s="134"/>
      <c r="AF10" s="134"/>
      <c r="AG10" s="134"/>
      <c r="AH10" s="136"/>
      <c r="AI10" s="136"/>
      <c r="AJ10" s="137"/>
      <c r="AK10" s="138" t="s">
        <v>21</v>
      </c>
      <c r="AL10" s="136"/>
      <c r="AM10" s="136"/>
      <c r="AN10" s="136"/>
      <c r="AO10" s="136"/>
      <c r="AP10" s="136"/>
      <c r="AQ10" s="137"/>
      <c r="AR10" s="138" t="s">
        <v>73</v>
      </c>
      <c r="AS10" s="136"/>
      <c r="AT10" s="136"/>
      <c r="AU10" s="136"/>
      <c r="AV10" s="136"/>
      <c r="AW10" s="136"/>
      <c r="AX10" s="137"/>
      <c r="AY10" s="138" t="s">
        <v>23</v>
      </c>
      <c r="AZ10" s="136"/>
      <c r="BA10" s="136"/>
      <c r="BB10" s="136"/>
      <c r="BC10" s="136"/>
      <c r="BD10" s="136"/>
      <c r="BE10" s="137"/>
    </row>
    <row r="11" spans="2:57" ht="21.95" customHeight="1" x14ac:dyDescent="0.15">
      <c r="B11" s="74" t="s">
        <v>26</v>
      </c>
      <c r="C11" s="75"/>
      <c r="D11" s="75"/>
      <c r="E11" s="75"/>
      <c r="F11" s="76"/>
      <c r="G11" s="160" t="s">
        <v>74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2"/>
      <c r="W11" s="43"/>
      <c r="X11" s="148" t="s">
        <v>20</v>
      </c>
      <c r="Y11" s="149"/>
      <c r="Z11" s="149"/>
      <c r="AA11" s="149"/>
      <c r="AB11" s="149"/>
      <c r="AC11" s="150"/>
      <c r="AD11" s="151">
        <v>5000000</v>
      </c>
      <c r="AE11" s="152"/>
      <c r="AF11" s="152"/>
      <c r="AG11" s="152"/>
      <c r="AH11" s="152"/>
      <c r="AI11" s="152"/>
      <c r="AJ11" s="153"/>
      <c r="AK11" s="151">
        <v>4000000</v>
      </c>
      <c r="AL11" s="152"/>
      <c r="AM11" s="152"/>
      <c r="AN11" s="152"/>
      <c r="AO11" s="152"/>
      <c r="AP11" s="152"/>
      <c r="AQ11" s="153"/>
      <c r="AR11" s="151">
        <v>1000000</v>
      </c>
      <c r="AS11" s="152"/>
      <c r="AT11" s="152"/>
      <c r="AU11" s="152"/>
      <c r="AV11" s="152"/>
      <c r="AW11" s="152"/>
      <c r="AX11" s="153"/>
      <c r="AY11" s="139">
        <v>0</v>
      </c>
      <c r="AZ11" s="140"/>
      <c r="BA11" s="140"/>
      <c r="BB11" s="140"/>
      <c r="BC11" s="140"/>
      <c r="BD11" s="140"/>
      <c r="BE11" s="141"/>
    </row>
    <row r="12" spans="2:57" ht="26.1" customHeight="1" x14ac:dyDescent="0.15">
      <c r="B12" s="71" t="s">
        <v>27</v>
      </c>
      <c r="C12" s="72"/>
      <c r="D12" s="72"/>
      <c r="E12" s="72"/>
      <c r="F12" s="73"/>
      <c r="G12" s="142" t="s">
        <v>75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36"/>
      <c r="X12" s="148" t="s">
        <v>28</v>
      </c>
      <c r="Y12" s="149"/>
      <c r="Z12" s="149"/>
      <c r="AA12" s="149"/>
      <c r="AB12" s="149"/>
      <c r="AC12" s="150"/>
      <c r="AD12" s="151">
        <v>0</v>
      </c>
      <c r="AE12" s="152"/>
      <c r="AF12" s="152"/>
      <c r="AG12" s="152"/>
      <c r="AH12" s="152"/>
      <c r="AI12" s="152"/>
      <c r="AJ12" s="153"/>
      <c r="AK12" s="151">
        <v>0</v>
      </c>
      <c r="AL12" s="152"/>
      <c r="AM12" s="152"/>
      <c r="AN12" s="152"/>
      <c r="AO12" s="152"/>
      <c r="AP12" s="152"/>
      <c r="AQ12" s="153"/>
      <c r="AR12" s="151">
        <v>0</v>
      </c>
      <c r="AS12" s="152"/>
      <c r="AT12" s="152"/>
      <c r="AU12" s="152"/>
      <c r="AV12" s="152"/>
      <c r="AW12" s="152"/>
      <c r="AX12" s="153"/>
      <c r="AY12" s="139">
        <v>0</v>
      </c>
      <c r="AZ12" s="140"/>
      <c r="BA12" s="140"/>
      <c r="BB12" s="140"/>
      <c r="BC12" s="140"/>
      <c r="BD12" s="140"/>
      <c r="BE12" s="141"/>
    </row>
    <row r="13" spans="2:57" ht="21.95" customHeight="1" thickBot="1" x14ac:dyDescent="0.2">
      <c r="B13" s="74"/>
      <c r="C13" s="75"/>
      <c r="D13" s="75"/>
      <c r="E13" s="75"/>
      <c r="F13" s="76"/>
      <c r="G13" s="145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  <c r="W13" s="36"/>
      <c r="X13" s="154" t="s">
        <v>29</v>
      </c>
      <c r="Y13" s="155"/>
      <c r="Z13" s="155"/>
      <c r="AA13" s="155"/>
      <c r="AB13" s="155"/>
      <c r="AC13" s="156"/>
      <c r="AD13" s="157">
        <v>0</v>
      </c>
      <c r="AE13" s="158"/>
      <c r="AF13" s="158"/>
      <c r="AG13" s="158"/>
      <c r="AH13" s="158"/>
      <c r="AI13" s="158"/>
      <c r="AJ13" s="159"/>
      <c r="AK13" s="157">
        <v>0</v>
      </c>
      <c r="AL13" s="158"/>
      <c r="AM13" s="158"/>
      <c r="AN13" s="158"/>
      <c r="AO13" s="158"/>
      <c r="AP13" s="158"/>
      <c r="AQ13" s="159"/>
      <c r="AR13" s="157">
        <v>0</v>
      </c>
      <c r="AS13" s="158"/>
      <c r="AT13" s="158"/>
      <c r="AU13" s="158"/>
      <c r="AV13" s="158"/>
      <c r="AW13" s="158"/>
      <c r="AX13" s="159"/>
      <c r="AY13" s="163">
        <v>0</v>
      </c>
      <c r="AZ13" s="164"/>
      <c r="BA13" s="164"/>
      <c r="BB13" s="164"/>
      <c r="BC13" s="164"/>
      <c r="BD13" s="164"/>
      <c r="BE13" s="165"/>
    </row>
    <row r="14" spans="2:57" ht="21.95" customHeight="1" thickTop="1" thickBot="1" x14ac:dyDescent="0.2">
      <c r="B14" s="65" t="s">
        <v>30</v>
      </c>
      <c r="C14" s="66"/>
      <c r="D14" s="66"/>
      <c r="E14" s="66"/>
      <c r="F14" s="67"/>
      <c r="G14" s="166" t="s">
        <v>76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8"/>
      <c r="W14" s="36"/>
      <c r="X14" s="169" t="str">
        <f>IF(G17&lt;&gt;"課税仕入５％内税","税抜計","税込計")</f>
        <v>税抜計</v>
      </c>
      <c r="Y14" s="170"/>
      <c r="Z14" s="170"/>
      <c r="AA14" s="170"/>
      <c r="AB14" s="170"/>
      <c r="AC14" s="171"/>
      <c r="AD14" s="172">
        <v>5000000</v>
      </c>
      <c r="AE14" s="173"/>
      <c r="AF14" s="173"/>
      <c r="AG14" s="173"/>
      <c r="AH14" s="173"/>
      <c r="AI14" s="173"/>
      <c r="AJ14" s="174"/>
      <c r="AK14" s="172">
        <v>4000000</v>
      </c>
      <c r="AL14" s="173"/>
      <c r="AM14" s="173"/>
      <c r="AN14" s="173"/>
      <c r="AO14" s="173"/>
      <c r="AP14" s="173"/>
      <c r="AQ14" s="174"/>
      <c r="AR14" s="172">
        <v>1000000</v>
      </c>
      <c r="AS14" s="173"/>
      <c r="AT14" s="173"/>
      <c r="AU14" s="173"/>
      <c r="AV14" s="173"/>
      <c r="AW14" s="173"/>
      <c r="AX14" s="174"/>
      <c r="AY14" s="172">
        <v>0</v>
      </c>
      <c r="AZ14" s="173"/>
      <c r="BA14" s="173"/>
      <c r="BB14" s="173"/>
      <c r="BC14" s="173"/>
      <c r="BD14" s="173"/>
      <c r="BE14" s="175"/>
    </row>
    <row r="15" spans="2:57" ht="21.95" customHeight="1" thickTop="1" x14ac:dyDescent="0.15">
      <c r="B15" s="46"/>
      <c r="C15" s="46"/>
      <c r="D15" s="46"/>
      <c r="E15" s="46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6"/>
      <c r="X15" s="185" t="str">
        <f>IF($G$17&lt;&gt;"課税仕入５％内税","消費税等","仕入控除税額")</f>
        <v>消費税等</v>
      </c>
      <c r="Y15" s="186"/>
      <c r="Z15" s="186"/>
      <c r="AA15" s="186"/>
      <c r="AB15" s="186"/>
      <c r="AC15" s="187"/>
      <c r="AD15" s="188">
        <v>500000</v>
      </c>
      <c r="AE15" s="189"/>
      <c r="AF15" s="189"/>
      <c r="AG15" s="189"/>
      <c r="AH15" s="189"/>
      <c r="AI15" s="189"/>
      <c r="AJ15" s="190"/>
      <c r="AK15" s="188">
        <v>400000</v>
      </c>
      <c r="AL15" s="189"/>
      <c r="AM15" s="189"/>
      <c r="AN15" s="189"/>
      <c r="AO15" s="189"/>
      <c r="AP15" s="189"/>
      <c r="AQ15" s="190"/>
      <c r="AR15" s="191">
        <v>100000</v>
      </c>
      <c r="AS15" s="192"/>
      <c r="AT15" s="192"/>
      <c r="AU15" s="192"/>
      <c r="AV15" s="192"/>
      <c r="AW15" s="192"/>
      <c r="AX15" s="193"/>
      <c r="AY15" s="191">
        <v>0</v>
      </c>
      <c r="AZ15" s="192"/>
      <c r="BA15" s="192"/>
      <c r="BB15" s="192"/>
      <c r="BC15" s="192"/>
      <c r="BD15" s="192"/>
      <c r="BE15" s="193"/>
    </row>
    <row r="16" spans="2:57" ht="21.95" customHeight="1" x14ac:dyDescent="0.15">
      <c r="B16" s="176"/>
      <c r="C16" s="176"/>
      <c r="D16" s="176"/>
      <c r="E16" s="176"/>
      <c r="F16" s="176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36"/>
      <c r="X16" s="148" t="s">
        <v>77</v>
      </c>
      <c r="Y16" s="149"/>
      <c r="Z16" s="149"/>
      <c r="AA16" s="149"/>
      <c r="AB16" s="149"/>
      <c r="AC16" s="150"/>
      <c r="AD16" s="139">
        <v>5500000</v>
      </c>
      <c r="AE16" s="140"/>
      <c r="AF16" s="140"/>
      <c r="AG16" s="140"/>
      <c r="AH16" s="140"/>
      <c r="AI16" s="140"/>
      <c r="AJ16" s="141"/>
      <c r="AK16" s="139">
        <v>4400000</v>
      </c>
      <c r="AL16" s="140"/>
      <c r="AM16" s="140"/>
      <c r="AN16" s="140"/>
      <c r="AO16" s="140"/>
      <c r="AP16" s="140"/>
      <c r="AQ16" s="141"/>
      <c r="AR16" s="139">
        <v>1100000</v>
      </c>
      <c r="AS16" s="140"/>
      <c r="AT16" s="140"/>
      <c r="AU16" s="140"/>
      <c r="AV16" s="140"/>
      <c r="AW16" s="140"/>
      <c r="AX16" s="141"/>
      <c r="AY16" s="139">
        <v>0</v>
      </c>
      <c r="AZ16" s="140"/>
      <c r="BA16" s="140"/>
      <c r="BB16" s="140"/>
      <c r="BC16" s="140"/>
      <c r="BD16" s="140"/>
      <c r="BE16" s="141"/>
    </row>
    <row r="17" spans="2:57" ht="21.95" customHeight="1" x14ac:dyDescent="0.15">
      <c r="B17" s="176"/>
      <c r="C17" s="176"/>
      <c r="D17" s="176"/>
      <c r="E17" s="176"/>
      <c r="F17" s="176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36"/>
      <c r="X17" s="36"/>
      <c r="Y17" s="36"/>
      <c r="Z17" s="36"/>
      <c r="AA17" s="36"/>
      <c r="AB17" s="48"/>
      <c r="AC17" s="36"/>
      <c r="AD17" s="178" t="s">
        <v>35</v>
      </c>
      <c r="AE17" s="179"/>
      <c r="AF17" s="179"/>
      <c r="AG17" s="179"/>
      <c r="AH17" s="179"/>
      <c r="AI17" s="179"/>
      <c r="AJ17" s="180"/>
      <c r="AK17" s="181" t="s">
        <v>36</v>
      </c>
      <c r="AL17" s="179"/>
      <c r="AM17" s="179"/>
      <c r="AN17" s="179"/>
      <c r="AO17" s="179"/>
      <c r="AP17" s="179"/>
      <c r="AQ17" s="180"/>
      <c r="AR17" s="181" t="s">
        <v>37</v>
      </c>
      <c r="AS17" s="179"/>
      <c r="AT17" s="179"/>
      <c r="AU17" s="179"/>
      <c r="AV17" s="179"/>
      <c r="AW17" s="179"/>
      <c r="AX17" s="180"/>
      <c r="AY17" s="182" t="s">
        <v>38</v>
      </c>
      <c r="AZ17" s="183"/>
      <c r="BA17" s="183"/>
      <c r="BB17" s="183"/>
      <c r="BC17" s="183"/>
      <c r="BD17" s="183"/>
      <c r="BE17" s="184"/>
    </row>
    <row r="18" spans="2:57" ht="21.95" customHeight="1" thickBot="1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194" t="s">
        <v>40</v>
      </c>
      <c r="AE18" s="195"/>
      <c r="AF18" s="195"/>
      <c r="AG18" s="195"/>
      <c r="AH18" s="196">
        <v>0.1</v>
      </c>
      <c r="AI18" s="197"/>
      <c r="AJ18" s="198"/>
      <c r="AK18" s="199">
        <v>440000</v>
      </c>
      <c r="AL18" s="200"/>
      <c r="AM18" s="200"/>
      <c r="AN18" s="200"/>
      <c r="AO18" s="200"/>
      <c r="AP18" s="200"/>
      <c r="AQ18" s="201"/>
      <c r="AR18" s="202">
        <v>110000</v>
      </c>
      <c r="AS18" s="203"/>
      <c r="AT18" s="203"/>
      <c r="AU18" s="203"/>
      <c r="AV18" s="203"/>
      <c r="AW18" s="203"/>
      <c r="AX18" s="204"/>
      <c r="AY18" s="202">
        <v>550000</v>
      </c>
      <c r="AZ18" s="203"/>
      <c r="BA18" s="203"/>
      <c r="BB18" s="203"/>
      <c r="BC18" s="203"/>
      <c r="BD18" s="203"/>
      <c r="BE18" s="204"/>
    </row>
    <row r="19" spans="2:57" ht="21.95" customHeight="1" thickBot="1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205" t="s">
        <v>41</v>
      </c>
      <c r="AE19" s="206"/>
      <c r="AF19" s="206"/>
      <c r="AG19" s="206"/>
      <c r="AH19" s="206"/>
      <c r="AI19" s="206"/>
      <c r="AJ19" s="207"/>
      <c r="AK19" s="208">
        <f>IF(AY16=0,AY18,0)</f>
        <v>550000</v>
      </c>
      <c r="AL19" s="209"/>
      <c r="AM19" s="209"/>
      <c r="AN19" s="209"/>
      <c r="AO19" s="209"/>
      <c r="AP19" s="209"/>
      <c r="AQ19" s="210"/>
      <c r="AR19" s="211" t="s">
        <v>42</v>
      </c>
      <c r="AS19" s="212"/>
      <c r="AT19" s="212"/>
      <c r="AU19" s="212"/>
      <c r="AV19" s="212"/>
      <c r="AW19" s="212"/>
      <c r="AX19" s="213"/>
      <c r="AY19" s="214">
        <f>AR16-AR18+AK19</f>
        <v>1540000</v>
      </c>
      <c r="AZ19" s="215"/>
      <c r="BA19" s="215"/>
      <c r="BB19" s="215"/>
      <c r="BC19" s="215"/>
      <c r="BD19" s="215"/>
      <c r="BE19" s="216"/>
    </row>
    <row r="20" spans="2:57" ht="21.95" customHeight="1" x14ac:dyDescent="0.1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49" t="s">
        <v>43</v>
      </c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36"/>
      <c r="BD20" s="36"/>
      <c r="BE20" s="36"/>
    </row>
    <row r="21" spans="2:57" ht="21.95" customHeight="1" thickBot="1" x14ac:dyDescent="0.2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51" t="s">
        <v>78</v>
      </c>
      <c r="AE21" s="52"/>
      <c r="AF21" s="52"/>
      <c r="AG21" s="52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</row>
    <row r="22" spans="2:57" ht="22.5" customHeight="1" thickTop="1" x14ac:dyDescent="0.15">
      <c r="B22" s="266" t="s">
        <v>47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8"/>
      <c r="AB22" s="36"/>
      <c r="AC22" s="36"/>
      <c r="AD22" s="269" t="s">
        <v>48</v>
      </c>
      <c r="AE22" s="217"/>
      <c r="AF22" s="217"/>
      <c r="AG22" s="217"/>
      <c r="AH22" s="217"/>
      <c r="AI22" s="217"/>
      <c r="AJ22" s="217"/>
      <c r="AK22" s="270" t="s">
        <v>49</v>
      </c>
      <c r="AL22" s="217"/>
      <c r="AM22" s="217"/>
      <c r="AN22" s="217"/>
      <c r="AO22" s="217"/>
      <c r="AP22" s="217"/>
      <c r="AQ22" s="271"/>
      <c r="AR22" s="270" t="s">
        <v>50</v>
      </c>
      <c r="AS22" s="217"/>
      <c r="AT22" s="217"/>
      <c r="AU22" s="217"/>
      <c r="AV22" s="217"/>
      <c r="AW22" s="217"/>
      <c r="AX22" s="271"/>
      <c r="AY22" s="217" t="s">
        <v>51</v>
      </c>
      <c r="AZ22" s="217"/>
      <c r="BA22" s="217"/>
      <c r="BB22" s="217"/>
      <c r="BC22" s="217"/>
      <c r="BD22" s="217"/>
      <c r="BE22" s="218"/>
    </row>
    <row r="23" spans="2:57" ht="22.5" customHeight="1" x14ac:dyDescent="0.15">
      <c r="B23" s="219" t="s">
        <v>52</v>
      </c>
      <c r="C23" s="220"/>
      <c r="D23" s="221"/>
      <c r="E23" s="222"/>
      <c r="F23" s="223"/>
      <c r="G23" s="223"/>
      <c r="H23" s="223"/>
      <c r="I23" s="223"/>
      <c r="J23" s="223"/>
      <c r="K23" s="223"/>
      <c r="L23" s="223"/>
      <c r="M23" s="223"/>
      <c r="N23" s="224"/>
      <c r="O23" s="124" t="s">
        <v>53</v>
      </c>
      <c r="P23" s="125"/>
      <c r="Q23" s="125"/>
      <c r="R23" s="225"/>
      <c r="S23" s="222"/>
      <c r="T23" s="223"/>
      <c r="U23" s="223"/>
      <c r="V23" s="223"/>
      <c r="W23" s="223"/>
      <c r="X23" s="223"/>
      <c r="Y23" s="223"/>
      <c r="Z23" s="223"/>
      <c r="AA23" s="226"/>
      <c r="AB23" s="36"/>
      <c r="AC23" s="36"/>
      <c r="AD23" s="227" t="s">
        <v>54</v>
      </c>
      <c r="AE23" s="228"/>
      <c r="AF23" s="228"/>
      <c r="AG23" s="228"/>
      <c r="AH23" s="228"/>
      <c r="AI23" s="228"/>
      <c r="AJ23" s="228"/>
      <c r="AK23" s="229">
        <v>1000000</v>
      </c>
      <c r="AL23" s="230"/>
      <c r="AM23" s="230"/>
      <c r="AN23" s="230"/>
      <c r="AO23" s="230"/>
      <c r="AP23" s="230"/>
      <c r="AQ23" s="231"/>
      <c r="AR23" s="232">
        <v>100000</v>
      </c>
      <c r="AS23" s="233"/>
      <c r="AT23" s="233"/>
      <c r="AU23" s="233"/>
      <c r="AV23" s="233"/>
      <c r="AW23" s="233"/>
      <c r="AX23" s="234"/>
      <c r="AY23" s="232">
        <v>1100000</v>
      </c>
      <c r="AZ23" s="233"/>
      <c r="BA23" s="233"/>
      <c r="BB23" s="233"/>
      <c r="BC23" s="233"/>
      <c r="BD23" s="233"/>
      <c r="BE23" s="235"/>
    </row>
    <row r="24" spans="2:57" ht="21.95" customHeight="1" x14ac:dyDescent="0.15">
      <c r="B24" s="219" t="s">
        <v>55</v>
      </c>
      <c r="C24" s="220"/>
      <c r="D24" s="221"/>
      <c r="E24" s="222"/>
      <c r="F24" s="223"/>
      <c r="G24" s="223"/>
      <c r="H24" s="223"/>
      <c r="I24" s="223"/>
      <c r="J24" s="223"/>
      <c r="K24" s="223"/>
      <c r="L24" s="223"/>
      <c r="M24" s="223"/>
      <c r="N24" s="224"/>
      <c r="O24" s="124" t="s">
        <v>56</v>
      </c>
      <c r="P24" s="125"/>
      <c r="Q24" s="125"/>
      <c r="R24" s="225"/>
      <c r="S24" s="222"/>
      <c r="T24" s="223"/>
      <c r="U24" s="223"/>
      <c r="V24" s="223"/>
      <c r="W24" s="223"/>
      <c r="X24" s="223"/>
      <c r="Y24" s="223"/>
      <c r="Z24" s="223"/>
      <c r="AA24" s="226"/>
      <c r="AB24" s="36"/>
      <c r="AC24" s="36"/>
      <c r="AD24" s="279" t="s">
        <v>58</v>
      </c>
      <c r="AE24" s="280"/>
      <c r="AF24" s="280"/>
      <c r="AG24" s="280"/>
      <c r="AH24" s="280"/>
      <c r="AI24" s="280"/>
      <c r="AJ24" s="280"/>
      <c r="AK24" s="281"/>
      <c r="AL24" s="282"/>
      <c r="AM24" s="282"/>
      <c r="AN24" s="282"/>
      <c r="AO24" s="282"/>
      <c r="AP24" s="282"/>
      <c r="AQ24" s="283"/>
      <c r="AR24" s="273"/>
      <c r="AS24" s="274"/>
      <c r="AT24" s="274"/>
      <c r="AU24" s="274"/>
      <c r="AV24" s="274"/>
      <c r="AW24" s="274"/>
      <c r="AX24" s="287"/>
      <c r="AY24" s="273"/>
      <c r="AZ24" s="274"/>
      <c r="BA24" s="274"/>
      <c r="BB24" s="274"/>
      <c r="BC24" s="274"/>
      <c r="BD24" s="274"/>
      <c r="BE24" s="275"/>
    </row>
    <row r="25" spans="2:57" ht="24" customHeight="1" x14ac:dyDescent="0.15">
      <c r="B25" s="276" t="s">
        <v>59</v>
      </c>
      <c r="C25" s="277"/>
      <c r="D25" s="278"/>
      <c r="E25" s="222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6"/>
      <c r="AB25" s="36"/>
      <c r="AC25" s="36"/>
      <c r="AD25" s="279" t="s">
        <v>60</v>
      </c>
      <c r="AE25" s="280"/>
      <c r="AF25" s="280"/>
      <c r="AG25" s="280"/>
      <c r="AH25" s="280"/>
      <c r="AI25" s="280"/>
      <c r="AJ25" s="280"/>
      <c r="AK25" s="281"/>
      <c r="AL25" s="282"/>
      <c r="AM25" s="282"/>
      <c r="AN25" s="282"/>
      <c r="AO25" s="282"/>
      <c r="AP25" s="282"/>
      <c r="AQ25" s="283"/>
      <c r="AR25" s="284"/>
      <c r="AS25" s="285"/>
      <c r="AT25" s="285"/>
      <c r="AU25" s="285"/>
      <c r="AV25" s="285"/>
      <c r="AW25" s="285"/>
      <c r="AX25" s="286"/>
      <c r="AY25" s="273"/>
      <c r="AZ25" s="274"/>
      <c r="BA25" s="274"/>
      <c r="BB25" s="274"/>
      <c r="BC25" s="274"/>
      <c r="BD25" s="274"/>
      <c r="BE25" s="275"/>
    </row>
    <row r="26" spans="2:57" ht="21.95" customHeight="1" thickBot="1" x14ac:dyDescent="0.2">
      <c r="B26" s="254" t="s">
        <v>61</v>
      </c>
      <c r="C26" s="255"/>
      <c r="D26" s="256"/>
      <c r="E26" s="257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54"/>
      <c r="AD26" s="260" t="s">
        <v>62</v>
      </c>
      <c r="AE26" s="261"/>
      <c r="AF26" s="261"/>
      <c r="AG26" s="261"/>
      <c r="AH26" s="261"/>
      <c r="AI26" s="261"/>
      <c r="AJ26" s="262"/>
      <c r="AK26" s="263">
        <f>SUM(AK23:AQ25)</f>
        <v>1000000</v>
      </c>
      <c r="AL26" s="264"/>
      <c r="AM26" s="264"/>
      <c r="AN26" s="264"/>
      <c r="AO26" s="264"/>
      <c r="AP26" s="264"/>
      <c r="AQ26" s="265"/>
      <c r="AR26" s="263">
        <f>SUM(AR23:AX25)</f>
        <v>100000</v>
      </c>
      <c r="AS26" s="264"/>
      <c r="AT26" s="264"/>
      <c r="AU26" s="264"/>
      <c r="AV26" s="264"/>
      <c r="AW26" s="264"/>
      <c r="AX26" s="265"/>
      <c r="AY26" s="263">
        <f>SUM(AY23:BE25)</f>
        <v>1100000</v>
      </c>
      <c r="AZ26" s="264"/>
      <c r="BA26" s="264"/>
      <c r="BB26" s="264"/>
      <c r="BC26" s="264"/>
      <c r="BD26" s="264"/>
      <c r="BE26" s="272"/>
    </row>
    <row r="27" spans="2:57" ht="15.95" customHeight="1" thickTop="1" x14ac:dyDescent="0.1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2:57" ht="15.95" customHeight="1" x14ac:dyDescent="0.15"/>
    <row r="29" spans="2:57" ht="15.95" customHeight="1" x14ac:dyDescent="0.15"/>
    <row r="30" spans="2:57" ht="15.95" customHeight="1" x14ac:dyDescent="0.15"/>
    <row r="31" spans="2:57" ht="15.95" customHeight="1" x14ac:dyDescent="0.15"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  <c r="AM31" s="56"/>
    </row>
    <row r="32" spans="2:57" ht="15.95" customHeight="1" thickBot="1" x14ac:dyDescent="0.2"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  <c r="AM32" s="56"/>
    </row>
    <row r="33" spans="2:39" ht="15.95" customHeight="1" x14ac:dyDescent="0.15">
      <c r="B33" s="236" t="s">
        <v>79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8"/>
      <c r="Q33" s="245" t="s">
        <v>80</v>
      </c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7"/>
      <c r="AL33" s="56"/>
      <c r="AM33" s="56"/>
    </row>
    <row r="34" spans="2:39" ht="15.95" customHeight="1" x14ac:dyDescent="0.15">
      <c r="B34" s="239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1"/>
      <c r="Q34" s="248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50"/>
    </row>
    <row r="35" spans="2:39" ht="15.95" customHeight="1" thickBot="1" x14ac:dyDescent="0.2">
      <c r="B35" s="242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4"/>
      <c r="Q35" s="251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3"/>
    </row>
    <row r="36" spans="2:39" ht="9" customHeight="1" x14ac:dyDescent="0.15"/>
    <row r="37" spans="2:39" ht="15.95" customHeight="1" x14ac:dyDescent="0.15">
      <c r="B37" s="57" t="s">
        <v>81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7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  <c r="AE37" s="59"/>
      <c r="AF37" s="59"/>
      <c r="AG37" s="59"/>
      <c r="AH37" s="59"/>
      <c r="AI37" s="58"/>
      <c r="AJ37" s="58"/>
      <c r="AK37" s="58"/>
      <c r="AL37" s="58"/>
      <c r="AM37" s="58"/>
    </row>
    <row r="38" spans="2:39" ht="9" customHeight="1" x14ac:dyDescent="0.1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59"/>
      <c r="AF38" s="59"/>
      <c r="AG38" s="59"/>
      <c r="AH38" s="59"/>
      <c r="AI38" s="58"/>
      <c r="AJ38" s="58"/>
      <c r="AK38" s="58"/>
      <c r="AL38" s="58"/>
      <c r="AM38" s="58"/>
    </row>
    <row r="39" spans="2:39" ht="15.95" customHeight="1" x14ac:dyDescent="0.15">
      <c r="B39" s="58"/>
      <c r="C39" s="57" t="s">
        <v>82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  <c r="AE39" s="59"/>
      <c r="AF39" s="59"/>
      <c r="AG39" s="59"/>
      <c r="AH39" s="59"/>
      <c r="AI39" s="58"/>
      <c r="AJ39" s="58"/>
      <c r="AK39" s="58"/>
      <c r="AL39" s="58"/>
      <c r="AM39" s="58"/>
    </row>
    <row r="40" spans="2:39" ht="9" customHeight="1" x14ac:dyDescent="0.1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9"/>
      <c r="AE40" s="59"/>
      <c r="AF40" s="59"/>
      <c r="AG40" s="59"/>
      <c r="AH40" s="59"/>
      <c r="AI40" s="58"/>
      <c r="AJ40" s="58"/>
      <c r="AK40" s="58"/>
      <c r="AL40" s="58"/>
      <c r="AM40" s="58"/>
    </row>
    <row r="41" spans="2:39" ht="15.95" customHeight="1" x14ac:dyDescent="0.15">
      <c r="B41" s="58"/>
      <c r="C41" s="57" t="s">
        <v>83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  <c r="AE41" s="59"/>
      <c r="AF41" s="59"/>
      <c r="AG41" s="59"/>
      <c r="AH41" s="59"/>
      <c r="AI41" s="58"/>
      <c r="AJ41" s="58"/>
      <c r="AK41" s="58"/>
      <c r="AL41" s="58"/>
      <c r="AM41" s="58"/>
    </row>
    <row r="42" spans="2:39" ht="9" customHeight="1" x14ac:dyDescent="0.1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  <c r="AE42" s="59"/>
      <c r="AF42" s="59"/>
      <c r="AG42" s="59"/>
      <c r="AH42" s="59"/>
      <c r="AI42" s="58"/>
      <c r="AJ42" s="58"/>
      <c r="AK42" s="58"/>
      <c r="AL42" s="58"/>
      <c r="AM42" s="58"/>
    </row>
    <row r="43" spans="2:39" ht="15.95" customHeight="1" x14ac:dyDescent="0.15">
      <c r="B43" s="58"/>
      <c r="C43" s="57" t="s">
        <v>84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9"/>
      <c r="AE43" s="59"/>
      <c r="AF43" s="59"/>
      <c r="AG43" s="59"/>
      <c r="AH43" s="59"/>
      <c r="AI43" s="58"/>
      <c r="AJ43" s="58"/>
      <c r="AK43" s="58"/>
      <c r="AL43" s="58"/>
      <c r="AM43" s="58"/>
    </row>
    <row r="44" spans="2:39" ht="15.95" customHeight="1" x14ac:dyDescent="0.15"/>
    <row r="45" spans="2:39" ht="15.95" customHeight="1" x14ac:dyDescent="0.15"/>
    <row r="46" spans="2:39" ht="15.95" customHeight="1" x14ac:dyDescent="0.15"/>
    <row r="47" spans="2:39" ht="15.95" customHeight="1" x14ac:dyDescent="0.15"/>
    <row r="48" spans="2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sheetProtection formatCells="0" formatColumns="0" formatRows="0" insertColumns="0" insertRows="0" insertHyperlinks="0" deleteColumns="0" deleteRows="0" sort="0" autoFilter="0" pivotTables="0"/>
  <mergeCells count="118">
    <mergeCell ref="AY26:BE26"/>
    <mergeCell ref="AY24:BE24"/>
    <mergeCell ref="B25:D25"/>
    <mergeCell ref="E25:AA25"/>
    <mergeCell ref="AD25:AJ25"/>
    <mergeCell ref="AK25:AQ25"/>
    <mergeCell ref="AR25:AX25"/>
    <mergeCell ref="AY25:BE25"/>
    <mergeCell ref="B24:D24"/>
    <mergeCell ref="E24:N24"/>
    <mergeCell ref="O24:R24"/>
    <mergeCell ref="S24:AA24"/>
    <mergeCell ref="AD24:AJ24"/>
    <mergeCell ref="AK24:AQ24"/>
    <mergeCell ref="AR24:AX24"/>
    <mergeCell ref="B33:N35"/>
    <mergeCell ref="Q33:AK35"/>
    <mergeCell ref="B26:D26"/>
    <mergeCell ref="E26:AA26"/>
    <mergeCell ref="AD26:AJ26"/>
    <mergeCell ref="AK26:AQ26"/>
    <mergeCell ref="AR26:AX26"/>
    <mergeCell ref="B22:AA22"/>
    <mergeCell ref="AD22:AJ22"/>
    <mergeCell ref="AK22:AQ22"/>
    <mergeCell ref="AR22:AX22"/>
    <mergeCell ref="AY22:BE22"/>
    <mergeCell ref="B23:D23"/>
    <mergeCell ref="E23:N23"/>
    <mergeCell ref="O23:R23"/>
    <mergeCell ref="S23:AA23"/>
    <mergeCell ref="AD23:AJ23"/>
    <mergeCell ref="AK23:AQ23"/>
    <mergeCell ref="AR23:AX23"/>
    <mergeCell ref="AY23:BE23"/>
    <mergeCell ref="AD18:AG18"/>
    <mergeCell ref="AH18:AJ18"/>
    <mergeCell ref="AK18:AQ18"/>
    <mergeCell ref="AR18:AX18"/>
    <mergeCell ref="AY18:BE18"/>
    <mergeCell ref="AD19:AJ19"/>
    <mergeCell ref="AK19:AQ19"/>
    <mergeCell ref="AR19:AX19"/>
    <mergeCell ref="AY19:BE19"/>
    <mergeCell ref="AR16:AX16"/>
    <mergeCell ref="AY16:BE16"/>
    <mergeCell ref="B17:F17"/>
    <mergeCell ref="G17:V17"/>
    <mergeCell ref="AD17:AJ17"/>
    <mergeCell ref="AK17:AQ17"/>
    <mergeCell ref="AR17:AX17"/>
    <mergeCell ref="AY17:BE17"/>
    <mergeCell ref="X15:AC15"/>
    <mergeCell ref="AD15:AJ15"/>
    <mergeCell ref="AK15:AQ15"/>
    <mergeCell ref="AR15:AX15"/>
    <mergeCell ref="AY15:BE15"/>
    <mergeCell ref="B16:F16"/>
    <mergeCell ref="G16:V16"/>
    <mergeCell ref="X16:AC16"/>
    <mergeCell ref="AD16:AJ16"/>
    <mergeCell ref="AK16:AQ16"/>
    <mergeCell ref="AR13:AX13"/>
    <mergeCell ref="AY13:BE13"/>
    <mergeCell ref="B14:F14"/>
    <mergeCell ref="G14:V14"/>
    <mergeCell ref="X14:AC14"/>
    <mergeCell ref="AD14:AJ14"/>
    <mergeCell ref="AK14:AQ14"/>
    <mergeCell ref="AR14:AX14"/>
    <mergeCell ref="AY14:BE14"/>
    <mergeCell ref="B10:F10"/>
    <mergeCell ref="G10:V10"/>
    <mergeCell ref="X10:AC10"/>
    <mergeCell ref="AD10:AJ10"/>
    <mergeCell ref="AK10:AQ10"/>
    <mergeCell ref="AR10:AX10"/>
    <mergeCell ref="AY10:BE10"/>
    <mergeCell ref="AY11:BE11"/>
    <mergeCell ref="B12:F13"/>
    <mergeCell ref="G12:V13"/>
    <mergeCell ref="X12:AC12"/>
    <mergeCell ref="AD12:AJ12"/>
    <mergeCell ref="AK12:AQ12"/>
    <mergeCell ref="AR12:AX12"/>
    <mergeCell ref="AY12:BE12"/>
    <mergeCell ref="X13:AC13"/>
    <mergeCell ref="AD13:AJ13"/>
    <mergeCell ref="B11:F11"/>
    <mergeCell ref="G11:V11"/>
    <mergeCell ref="X11:AC11"/>
    <mergeCell ref="AD11:AJ11"/>
    <mergeCell ref="AK11:AQ11"/>
    <mergeCell ref="AR11:AX11"/>
    <mergeCell ref="AK13:AQ13"/>
    <mergeCell ref="B9:F9"/>
    <mergeCell ref="G9:V9"/>
    <mergeCell ref="X9:AA9"/>
    <mergeCell ref="AB9:AG9"/>
    <mergeCell ref="AH9:AK9"/>
    <mergeCell ref="AL9:AS9"/>
    <mergeCell ref="AT9:AU9"/>
    <mergeCell ref="AV9:AY9"/>
    <mergeCell ref="AZ9:BE9"/>
    <mergeCell ref="E2:L2"/>
    <mergeCell ref="E3:L3"/>
    <mergeCell ref="AW3:AY3"/>
    <mergeCell ref="AZ3:BE3"/>
    <mergeCell ref="B5:F5"/>
    <mergeCell ref="G5:V5"/>
    <mergeCell ref="X5:AA6"/>
    <mergeCell ref="AB5:BE6"/>
    <mergeCell ref="B6:F6"/>
    <mergeCell ref="G6:V8"/>
    <mergeCell ref="B7:F8"/>
    <mergeCell ref="X7:AA8"/>
    <mergeCell ref="AB7:AY8"/>
    <mergeCell ref="AZ7:AZ8"/>
  </mergeCells>
  <phoneticPr fontId="3"/>
  <dataValidations count="3">
    <dataValidation imeMode="halfKatakana" allowBlank="1" showInputMessage="1" showErrorMessage="1" sqref="E26" xr:uid="{00000000-0002-0000-0000-000000000000}"/>
    <dataValidation imeMode="hiragana" allowBlank="1" showInputMessage="1" showErrorMessage="1" sqref="AB9 AL9 E23:N24 S23 E25" xr:uid="{00000000-0002-0000-0000-000001000000}"/>
    <dataValidation imeMode="off" allowBlank="1" showInputMessage="1" showErrorMessage="1" sqref="AR19:BE19 AZ9:BE9 S24" xr:uid="{00000000-0002-0000-0000-000002000000}"/>
  </dataValidations>
  <printOptions horizontalCentered="1"/>
  <pageMargins left="0.39370078740157483" right="0.39370078740157483" top="0.78740157480314965" bottom="0.19685039370078741" header="0.51181102362204722" footer="0.51181102362204722"/>
  <pageSetup paperSize="9"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CC32"/>
  <sheetViews>
    <sheetView showGridLines="0" tabSelected="1" zoomScale="85" zoomScaleNormal="85" workbookViewId="0">
      <selection activeCell="BR3" sqref="BR3"/>
    </sheetView>
  </sheetViews>
  <sheetFormatPr defaultRowHeight="12" x14ac:dyDescent="0.15"/>
  <cols>
    <col min="1" max="1" width="1.25" style="2" customWidth="1"/>
    <col min="2" max="60" width="2.625" style="2" customWidth="1"/>
    <col min="61" max="61" width="15.5" style="2" customWidth="1"/>
    <col min="62" max="66" width="15.5" style="3" hidden="1" customWidth="1"/>
    <col min="67" max="67" width="15.5" style="2" customWidth="1"/>
    <col min="68" max="79" width="2.625" style="2" customWidth="1"/>
    <col min="80" max="80" width="16.875" style="2" hidden="1" customWidth="1"/>
    <col min="81" max="81" width="5.25" style="2" hidden="1" customWidth="1"/>
    <col min="82" max="16384" width="9" style="2"/>
  </cols>
  <sheetData>
    <row r="1" spans="2:81" ht="15.9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D1" s="1"/>
      <c r="BE1" s="1"/>
    </row>
    <row r="2" spans="2:81" ht="15.9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2:81" ht="15.9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88"/>
      <c r="AX3" s="288"/>
      <c r="AY3" s="288"/>
      <c r="AZ3" s="289"/>
      <c r="BA3" s="289"/>
      <c r="BB3" s="289"/>
      <c r="BC3" s="289"/>
      <c r="BD3" s="289"/>
      <c r="BE3" s="289"/>
    </row>
    <row r="4" spans="2:81" ht="15.9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CB4" s="2" t="s">
        <v>0</v>
      </c>
      <c r="CC4" s="2">
        <v>0.05</v>
      </c>
    </row>
    <row r="5" spans="2:81" ht="21.95" customHeight="1" x14ac:dyDescent="0.15">
      <c r="B5" s="124" t="s">
        <v>1</v>
      </c>
      <c r="C5" s="125"/>
      <c r="D5" s="125"/>
      <c r="E5" s="125"/>
      <c r="F5" s="126"/>
      <c r="G5" s="290"/>
      <c r="H5" s="291"/>
      <c r="I5" s="291"/>
      <c r="J5" s="4" t="s">
        <v>2</v>
      </c>
      <c r="K5" s="291"/>
      <c r="L5" s="291"/>
      <c r="M5" s="4" t="s">
        <v>3</v>
      </c>
      <c r="N5" s="5"/>
      <c r="O5" s="6"/>
      <c r="P5" s="1"/>
      <c r="Q5" s="1"/>
      <c r="R5" s="1"/>
      <c r="S5" s="1"/>
      <c r="T5" s="1"/>
      <c r="U5" s="1"/>
      <c r="V5" s="1"/>
      <c r="W5" s="1"/>
      <c r="X5" s="292" t="s">
        <v>4</v>
      </c>
      <c r="Y5" s="293"/>
      <c r="Z5" s="293"/>
      <c r="AA5" s="294"/>
      <c r="AB5" s="298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300"/>
      <c r="CB5" s="2" t="s">
        <v>5</v>
      </c>
      <c r="CC5" s="2">
        <v>0.08</v>
      </c>
    </row>
    <row r="6" spans="2:81" ht="21.95" customHeight="1" x14ac:dyDescent="0.15">
      <c r="B6" s="304" t="s">
        <v>6</v>
      </c>
      <c r="C6" s="305"/>
      <c r="D6" s="305"/>
      <c r="E6" s="305"/>
      <c r="F6" s="306"/>
      <c r="G6" s="307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9"/>
      <c r="W6" s="7"/>
      <c r="X6" s="295"/>
      <c r="Y6" s="296"/>
      <c r="Z6" s="296"/>
      <c r="AA6" s="297"/>
      <c r="AB6" s="301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3"/>
      <c r="CB6" s="2" t="s">
        <v>7</v>
      </c>
      <c r="CC6" s="2">
        <v>0</v>
      </c>
    </row>
    <row r="7" spans="2:81" ht="21.95" customHeight="1" x14ac:dyDescent="0.15">
      <c r="B7" s="95" t="s">
        <v>8</v>
      </c>
      <c r="C7" s="96"/>
      <c r="D7" s="96"/>
      <c r="E7" s="96"/>
      <c r="F7" s="97"/>
      <c r="G7" s="310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2"/>
      <c r="W7" s="8"/>
      <c r="X7" s="292" t="s">
        <v>9</v>
      </c>
      <c r="Y7" s="293"/>
      <c r="Z7" s="293"/>
      <c r="AA7" s="294"/>
      <c r="AB7" s="316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20" t="s">
        <v>10</v>
      </c>
      <c r="BA7" s="9"/>
      <c r="BB7" s="9"/>
      <c r="BC7" s="9"/>
      <c r="BD7" s="9"/>
      <c r="BE7" s="10"/>
      <c r="CB7" s="2" t="s">
        <v>11</v>
      </c>
      <c r="CC7" s="2">
        <v>0</v>
      </c>
    </row>
    <row r="8" spans="2:81" ht="21.95" customHeight="1" x14ac:dyDescent="0.15">
      <c r="B8" s="98"/>
      <c r="C8" s="99"/>
      <c r="D8" s="99"/>
      <c r="E8" s="99"/>
      <c r="F8" s="100"/>
      <c r="G8" s="313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5"/>
      <c r="W8" s="8"/>
      <c r="X8" s="295"/>
      <c r="Y8" s="296"/>
      <c r="Z8" s="296"/>
      <c r="AA8" s="297"/>
      <c r="AB8" s="318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21"/>
      <c r="BA8" s="9"/>
      <c r="BB8" s="9"/>
      <c r="BC8" s="9"/>
      <c r="BD8" s="9"/>
      <c r="BE8" s="10"/>
      <c r="CB8" s="2" t="s">
        <v>12</v>
      </c>
      <c r="CC8" s="2">
        <v>0</v>
      </c>
    </row>
    <row r="9" spans="2:81" ht="21.95" customHeight="1" x14ac:dyDescent="0.15">
      <c r="B9" s="65" t="s">
        <v>13</v>
      </c>
      <c r="C9" s="66"/>
      <c r="D9" s="66"/>
      <c r="E9" s="66"/>
      <c r="F9" s="67"/>
      <c r="G9" s="322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4"/>
      <c r="W9" s="8"/>
      <c r="X9" s="124" t="s">
        <v>14</v>
      </c>
      <c r="Y9" s="125"/>
      <c r="Z9" s="125"/>
      <c r="AA9" s="126"/>
      <c r="AB9" s="120"/>
      <c r="AC9" s="121"/>
      <c r="AD9" s="121"/>
      <c r="AE9" s="121"/>
      <c r="AF9" s="121"/>
      <c r="AG9" s="121"/>
      <c r="AH9" s="121"/>
      <c r="AI9" s="121"/>
      <c r="AJ9" s="325"/>
      <c r="AK9" s="124" t="s">
        <v>15</v>
      </c>
      <c r="AL9" s="125"/>
      <c r="AM9" s="125"/>
      <c r="AN9" s="126"/>
      <c r="AO9" s="120"/>
      <c r="AP9" s="121"/>
      <c r="AQ9" s="121"/>
      <c r="AR9" s="121"/>
      <c r="AS9" s="121"/>
      <c r="AT9" s="122" t="s">
        <v>16</v>
      </c>
      <c r="AU9" s="123"/>
      <c r="AV9" s="124" t="s">
        <v>17</v>
      </c>
      <c r="AW9" s="125"/>
      <c r="AX9" s="125"/>
      <c r="AY9" s="126"/>
      <c r="AZ9" s="127"/>
      <c r="BA9" s="128"/>
      <c r="BB9" s="128"/>
      <c r="BC9" s="128"/>
      <c r="BD9" s="128"/>
      <c r="BE9" s="129"/>
    </row>
    <row r="10" spans="2:81" ht="21.95" customHeight="1" x14ac:dyDescent="0.15">
      <c r="B10" s="65" t="s">
        <v>18</v>
      </c>
      <c r="C10" s="66"/>
      <c r="D10" s="66"/>
      <c r="E10" s="66"/>
      <c r="F10" s="67"/>
      <c r="G10" s="322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4"/>
      <c r="W10" s="8"/>
      <c r="X10" s="326" t="s">
        <v>19</v>
      </c>
      <c r="Y10" s="327"/>
      <c r="Z10" s="327"/>
      <c r="AA10" s="327"/>
      <c r="AB10" s="327"/>
      <c r="AC10" s="328"/>
      <c r="AD10" s="326" t="s">
        <v>20</v>
      </c>
      <c r="AE10" s="327"/>
      <c r="AF10" s="327"/>
      <c r="AG10" s="327"/>
      <c r="AH10" s="327"/>
      <c r="AI10" s="327"/>
      <c r="AJ10" s="328"/>
      <c r="AK10" s="326" t="s">
        <v>21</v>
      </c>
      <c r="AL10" s="327"/>
      <c r="AM10" s="327"/>
      <c r="AN10" s="327"/>
      <c r="AO10" s="327"/>
      <c r="AP10" s="327"/>
      <c r="AQ10" s="328"/>
      <c r="AR10" s="326" t="s">
        <v>22</v>
      </c>
      <c r="AS10" s="327"/>
      <c r="AT10" s="327"/>
      <c r="AU10" s="327"/>
      <c r="AV10" s="327"/>
      <c r="AW10" s="327"/>
      <c r="AX10" s="328"/>
      <c r="AY10" s="326" t="s">
        <v>23</v>
      </c>
      <c r="AZ10" s="327"/>
      <c r="BA10" s="327"/>
      <c r="BB10" s="327"/>
      <c r="BC10" s="327"/>
      <c r="BD10" s="327"/>
      <c r="BE10" s="328"/>
      <c r="BK10" s="11" t="s">
        <v>21</v>
      </c>
      <c r="BL10" s="11" t="s">
        <v>24</v>
      </c>
      <c r="BM10" s="11" t="s">
        <v>25</v>
      </c>
    </row>
    <row r="11" spans="2:81" ht="21.95" customHeight="1" x14ac:dyDescent="0.15">
      <c r="B11" s="65" t="s">
        <v>26</v>
      </c>
      <c r="C11" s="66"/>
      <c r="D11" s="66"/>
      <c r="E11" s="66"/>
      <c r="F11" s="67"/>
      <c r="G11" s="322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4"/>
      <c r="W11" s="8"/>
      <c r="X11" s="124" t="s">
        <v>20</v>
      </c>
      <c r="Y11" s="125"/>
      <c r="Z11" s="125"/>
      <c r="AA11" s="125"/>
      <c r="AB11" s="125"/>
      <c r="AC11" s="126"/>
      <c r="AD11" s="329"/>
      <c r="AE11" s="330"/>
      <c r="AF11" s="330"/>
      <c r="AG11" s="330"/>
      <c r="AH11" s="330"/>
      <c r="AI11" s="330"/>
      <c r="AJ11" s="331"/>
      <c r="AK11" s="329"/>
      <c r="AL11" s="330"/>
      <c r="AM11" s="330"/>
      <c r="AN11" s="330"/>
      <c r="AO11" s="330"/>
      <c r="AP11" s="330"/>
      <c r="AQ11" s="331"/>
      <c r="AR11" s="329"/>
      <c r="AS11" s="330"/>
      <c r="AT11" s="330"/>
      <c r="AU11" s="330"/>
      <c r="AV11" s="330"/>
      <c r="AW11" s="330"/>
      <c r="AX11" s="331"/>
      <c r="AY11" s="332"/>
      <c r="AZ11" s="333"/>
      <c r="BA11" s="333"/>
      <c r="BB11" s="333"/>
      <c r="BC11" s="333"/>
      <c r="BD11" s="333"/>
      <c r="BE11" s="334"/>
      <c r="BK11" s="12"/>
      <c r="BL11" s="12">
        <v>-500000</v>
      </c>
      <c r="BM11" s="13">
        <f t="shared" ref="BM11:BM16" si="0">SUM(BK11:BL11)</f>
        <v>-500000</v>
      </c>
    </row>
    <row r="12" spans="2:81" ht="26.1" customHeight="1" x14ac:dyDescent="0.15">
      <c r="B12" s="71" t="s">
        <v>27</v>
      </c>
      <c r="C12" s="72"/>
      <c r="D12" s="72"/>
      <c r="E12" s="72"/>
      <c r="F12" s="72"/>
      <c r="G12" s="310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2"/>
      <c r="W12" s="1"/>
      <c r="X12" s="124" t="s">
        <v>28</v>
      </c>
      <c r="Y12" s="125"/>
      <c r="Z12" s="125"/>
      <c r="AA12" s="125"/>
      <c r="AB12" s="125"/>
      <c r="AC12" s="126"/>
      <c r="AD12" s="329"/>
      <c r="AE12" s="330"/>
      <c r="AF12" s="330"/>
      <c r="AG12" s="330"/>
      <c r="AH12" s="330"/>
      <c r="AI12" s="330"/>
      <c r="AJ12" s="331"/>
      <c r="AK12" s="329"/>
      <c r="AL12" s="330"/>
      <c r="AM12" s="330"/>
      <c r="AN12" s="330"/>
      <c r="AO12" s="330"/>
      <c r="AP12" s="330"/>
      <c r="AQ12" s="331"/>
      <c r="AR12" s="329"/>
      <c r="AS12" s="330"/>
      <c r="AT12" s="330"/>
      <c r="AU12" s="330"/>
      <c r="AV12" s="330"/>
      <c r="AW12" s="330"/>
      <c r="AX12" s="331"/>
      <c r="AY12" s="332">
        <f>AD12-AK12-AR12</f>
        <v>0</v>
      </c>
      <c r="AZ12" s="333"/>
      <c r="BA12" s="333"/>
      <c r="BB12" s="333"/>
      <c r="BC12" s="333"/>
      <c r="BD12" s="333"/>
      <c r="BE12" s="334"/>
      <c r="BK12" s="12">
        <v>0</v>
      </c>
      <c r="BL12" s="12"/>
      <c r="BM12" s="13">
        <f t="shared" si="0"/>
        <v>0</v>
      </c>
    </row>
    <row r="13" spans="2:81" ht="21.95" customHeight="1" x14ac:dyDescent="0.15">
      <c r="B13" s="74"/>
      <c r="C13" s="75"/>
      <c r="D13" s="75"/>
      <c r="E13" s="75"/>
      <c r="F13" s="75"/>
      <c r="G13" s="313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5"/>
      <c r="W13" s="1"/>
      <c r="X13" s="124" t="s">
        <v>29</v>
      </c>
      <c r="Y13" s="125"/>
      <c r="Z13" s="125"/>
      <c r="AA13" s="125"/>
      <c r="AB13" s="125"/>
      <c r="AC13" s="126"/>
      <c r="AD13" s="329">
        <v>0</v>
      </c>
      <c r="AE13" s="330"/>
      <c r="AF13" s="330"/>
      <c r="AG13" s="330"/>
      <c r="AH13" s="330"/>
      <c r="AI13" s="330"/>
      <c r="AJ13" s="331"/>
      <c r="AK13" s="329">
        <v>0</v>
      </c>
      <c r="AL13" s="330"/>
      <c r="AM13" s="330"/>
      <c r="AN13" s="330"/>
      <c r="AO13" s="330"/>
      <c r="AP13" s="330"/>
      <c r="AQ13" s="331"/>
      <c r="AR13" s="329"/>
      <c r="AS13" s="330"/>
      <c r="AT13" s="330"/>
      <c r="AU13" s="330"/>
      <c r="AV13" s="330"/>
      <c r="AW13" s="330"/>
      <c r="AX13" s="331"/>
      <c r="AY13" s="332">
        <f>AD13-AK13-AR13</f>
        <v>0</v>
      </c>
      <c r="AZ13" s="333"/>
      <c r="BA13" s="333"/>
      <c r="BB13" s="333"/>
      <c r="BC13" s="333"/>
      <c r="BD13" s="333"/>
      <c r="BE13" s="334"/>
      <c r="BK13" s="12">
        <v>0</v>
      </c>
      <c r="BL13" s="12"/>
      <c r="BM13" s="13">
        <f t="shared" si="0"/>
        <v>0</v>
      </c>
    </row>
    <row r="14" spans="2:81" ht="21.95" customHeight="1" x14ac:dyDescent="0.15">
      <c r="B14" s="124" t="s">
        <v>30</v>
      </c>
      <c r="C14" s="125"/>
      <c r="D14" s="125"/>
      <c r="E14" s="125"/>
      <c r="F14" s="126"/>
      <c r="G14" s="335"/>
      <c r="H14" s="336"/>
      <c r="I14" s="14" t="s">
        <v>31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"/>
      <c r="X14" s="124" t="s">
        <v>32</v>
      </c>
      <c r="Y14" s="125"/>
      <c r="Z14" s="125"/>
      <c r="AA14" s="125"/>
      <c r="AB14" s="125"/>
      <c r="AC14" s="126"/>
      <c r="AD14" s="332">
        <f>SUM(AD11:AH13)</f>
        <v>0</v>
      </c>
      <c r="AE14" s="333"/>
      <c r="AF14" s="333"/>
      <c r="AG14" s="333"/>
      <c r="AH14" s="333"/>
      <c r="AI14" s="333"/>
      <c r="AJ14" s="334"/>
      <c r="AK14" s="332">
        <f>SUM(AK11:AO13)</f>
        <v>0</v>
      </c>
      <c r="AL14" s="333"/>
      <c r="AM14" s="333"/>
      <c r="AN14" s="333"/>
      <c r="AO14" s="333"/>
      <c r="AP14" s="333"/>
      <c r="AQ14" s="334"/>
      <c r="AR14" s="332">
        <f>SUM(AR11:AV13)</f>
        <v>0</v>
      </c>
      <c r="AS14" s="333"/>
      <c r="AT14" s="333"/>
      <c r="AU14" s="333"/>
      <c r="AV14" s="333"/>
      <c r="AW14" s="333"/>
      <c r="AX14" s="334"/>
      <c r="AY14" s="332">
        <f>IF(AD14=0,0,AD14-AK14-AR14)</f>
        <v>0</v>
      </c>
      <c r="AZ14" s="333"/>
      <c r="BA14" s="333"/>
      <c r="BB14" s="333"/>
      <c r="BC14" s="333"/>
      <c r="BD14" s="333"/>
      <c r="BE14" s="334"/>
      <c r="BK14" s="12">
        <v>0</v>
      </c>
      <c r="BL14" s="12">
        <v>-500000</v>
      </c>
      <c r="BM14" s="13">
        <f t="shared" si="0"/>
        <v>-500000</v>
      </c>
    </row>
    <row r="15" spans="2:81" ht="21.95" customHeight="1" x14ac:dyDescent="0.15">
      <c r="B15" s="16"/>
      <c r="C15" s="16"/>
      <c r="D15" s="16"/>
      <c r="E15" s="16"/>
      <c r="F15" s="16"/>
      <c r="G15" s="17"/>
      <c r="H15" s="17"/>
      <c r="I15" s="1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"/>
      <c r="X15" s="124" t="s">
        <v>33</v>
      </c>
      <c r="Y15" s="125"/>
      <c r="Z15" s="125"/>
      <c r="AA15" s="125"/>
      <c r="AB15" s="125"/>
      <c r="AC15" s="126"/>
      <c r="AD15" s="329"/>
      <c r="AE15" s="330"/>
      <c r="AF15" s="330"/>
      <c r="AG15" s="330"/>
      <c r="AH15" s="330"/>
      <c r="AI15" s="330"/>
      <c r="AJ15" s="331"/>
      <c r="AK15" s="329"/>
      <c r="AL15" s="330"/>
      <c r="AM15" s="330"/>
      <c r="AN15" s="330"/>
      <c r="AO15" s="330"/>
      <c r="AP15" s="330"/>
      <c r="AQ15" s="331"/>
      <c r="AR15" s="332">
        <f>AR26</f>
        <v>0</v>
      </c>
      <c r="AS15" s="333"/>
      <c r="AT15" s="333"/>
      <c r="AU15" s="333"/>
      <c r="AV15" s="333"/>
      <c r="AW15" s="333"/>
      <c r="AX15" s="334"/>
      <c r="AY15" s="332">
        <f>IF(AD15=0,0,AD15-AK15-AR15)</f>
        <v>0</v>
      </c>
      <c r="AZ15" s="333"/>
      <c r="BA15" s="333"/>
      <c r="BB15" s="333"/>
      <c r="BC15" s="333"/>
      <c r="BD15" s="333"/>
      <c r="BE15" s="334"/>
      <c r="BK15" s="12"/>
      <c r="BL15" s="12">
        <v>-50000</v>
      </c>
      <c r="BM15" s="13">
        <f t="shared" si="0"/>
        <v>-50000</v>
      </c>
    </row>
    <row r="16" spans="2:81" ht="21.95" customHeight="1" thickBot="1" x14ac:dyDescent="0.2">
      <c r="B16" s="19"/>
      <c r="C16" s="19"/>
      <c r="D16" s="19"/>
      <c r="E16" s="19"/>
      <c r="F16" s="19"/>
      <c r="G16" s="320"/>
      <c r="H16" s="320"/>
      <c r="I16" s="19"/>
      <c r="J16" s="19"/>
      <c r="K16" s="19"/>
      <c r="L16" s="19"/>
      <c r="M16" s="19"/>
      <c r="N16" s="19"/>
      <c r="O16" s="20"/>
      <c r="P16" s="20"/>
      <c r="Q16" s="20"/>
      <c r="R16" s="20"/>
      <c r="S16" s="20"/>
      <c r="T16" s="20"/>
      <c r="U16" s="20"/>
      <c r="V16" s="20"/>
      <c r="W16" s="1"/>
      <c r="X16" s="347" t="s">
        <v>34</v>
      </c>
      <c r="Y16" s="348"/>
      <c r="Z16" s="348"/>
      <c r="AA16" s="348"/>
      <c r="AB16" s="348"/>
      <c r="AC16" s="349"/>
      <c r="AD16" s="350">
        <f>SUM(AD14:AI15)</f>
        <v>0</v>
      </c>
      <c r="AE16" s="351"/>
      <c r="AF16" s="351"/>
      <c r="AG16" s="351"/>
      <c r="AH16" s="351"/>
      <c r="AI16" s="351"/>
      <c r="AJ16" s="352"/>
      <c r="AK16" s="350">
        <f>SUM(AK14:AP15)</f>
        <v>0</v>
      </c>
      <c r="AL16" s="351"/>
      <c r="AM16" s="351"/>
      <c r="AN16" s="351"/>
      <c r="AO16" s="351"/>
      <c r="AP16" s="351"/>
      <c r="AQ16" s="352"/>
      <c r="AR16" s="350"/>
      <c r="AS16" s="351"/>
      <c r="AT16" s="351"/>
      <c r="AU16" s="351"/>
      <c r="AV16" s="351"/>
      <c r="AW16" s="351"/>
      <c r="AX16" s="352"/>
      <c r="AY16" s="350">
        <f>IF(AD16=0,0,AD16-AK16-AR16)</f>
        <v>0</v>
      </c>
      <c r="AZ16" s="351"/>
      <c r="BA16" s="351"/>
      <c r="BB16" s="351"/>
      <c r="BC16" s="351"/>
      <c r="BD16" s="351"/>
      <c r="BE16" s="352"/>
      <c r="BK16" s="12">
        <v>0</v>
      </c>
      <c r="BL16" s="12">
        <v>-550000</v>
      </c>
      <c r="BM16" s="13">
        <f t="shared" si="0"/>
        <v>-550000</v>
      </c>
    </row>
    <row r="17" spans="2:80" ht="21.95" customHeight="1" x14ac:dyDescent="0.15">
      <c r="B17" s="21"/>
      <c r="C17" s="21"/>
      <c r="D17" s="21"/>
      <c r="E17" s="21"/>
      <c r="F17" s="21"/>
      <c r="G17" s="320"/>
      <c r="H17" s="320"/>
      <c r="I17" s="320"/>
      <c r="J17" s="320"/>
      <c r="K17" s="320"/>
      <c r="L17" s="320"/>
      <c r="M17" s="320"/>
      <c r="N17" s="320"/>
      <c r="O17" s="20"/>
      <c r="P17" s="20"/>
      <c r="Q17" s="20"/>
      <c r="R17" s="20"/>
      <c r="S17" s="337"/>
      <c r="T17" s="337"/>
      <c r="U17" s="337"/>
      <c r="V17" s="337"/>
      <c r="W17" s="1"/>
      <c r="X17" s="1"/>
      <c r="Y17" s="1"/>
      <c r="Z17" s="1"/>
      <c r="AA17" s="1"/>
      <c r="AB17" s="22"/>
      <c r="AC17" s="1"/>
      <c r="AD17" s="338" t="s">
        <v>35</v>
      </c>
      <c r="AE17" s="339"/>
      <c r="AF17" s="339"/>
      <c r="AG17" s="339"/>
      <c r="AH17" s="339"/>
      <c r="AI17" s="339"/>
      <c r="AJ17" s="340"/>
      <c r="AK17" s="341" t="s">
        <v>36</v>
      </c>
      <c r="AL17" s="342"/>
      <c r="AM17" s="342"/>
      <c r="AN17" s="342"/>
      <c r="AO17" s="342"/>
      <c r="AP17" s="342"/>
      <c r="AQ17" s="343"/>
      <c r="AR17" s="341" t="s">
        <v>37</v>
      </c>
      <c r="AS17" s="342"/>
      <c r="AT17" s="342"/>
      <c r="AU17" s="342"/>
      <c r="AV17" s="342"/>
      <c r="AW17" s="342"/>
      <c r="AX17" s="343"/>
      <c r="AY17" s="344" t="s">
        <v>38</v>
      </c>
      <c r="AZ17" s="345"/>
      <c r="BA17" s="345"/>
      <c r="BB17" s="345"/>
      <c r="BC17" s="345"/>
      <c r="BD17" s="345"/>
      <c r="BE17" s="346"/>
      <c r="BK17" s="11" t="s">
        <v>36</v>
      </c>
      <c r="BL17" s="11" t="s">
        <v>37</v>
      </c>
      <c r="BM17" s="11" t="s">
        <v>39</v>
      </c>
      <c r="CB17" s="2">
        <f>IF(ISERROR(VLOOKUP($G$17,課税区分リスト,2,FALSE))=TRUE,0,(VLOOKUP($G$17,課税区分リスト,2,FALSE)))</f>
        <v>0</v>
      </c>
    </row>
    <row r="18" spans="2:80" ht="21.95" customHeight="1" thickBot="1" x14ac:dyDescent="0.2">
      <c r="W18" s="1"/>
      <c r="X18" s="1"/>
      <c r="Y18" s="1"/>
      <c r="Z18" s="1"/>
      <c r="AA18" s="1"/>
      <c r="AB18" s="1"/>
      <c r="AC18" s="1"/>
      <c r="AD18" s="353" t="s">
        <v>40</v>
      </c>
      <c r="AE18" s="354"/>
      <c r="AF18" s="354"/>
      <c r="AG18" s="354"/>
      <c r="AH18" s="355"/>
      <c r="AI18" s="356"/>
      <c r="AJ18" s="357"/>
      <c r="AK18" s="358"/>
      <c r="AL18" s="359"/>
      <c r="AM18" s="359"/>
      <c r="AN18" s="359"/>
      <c r="AO18" s="359"/>
      <c r="AP18" s="359"/>
      <c r="AQ18" s="360"/>
      <c r="AR18" s="361">
        <f>IF(AH18=0,0,ROUND(AR16*AH18,0))</f>
        <v>0</v>
      </c>
      <c r="AS18" s="362"/>
      <c r="AT18" s="362"/>
      <c r="AU18" s="362"/>
      <c r="AV18" s="362"/>
      <c r="AW18" s="362"/>
      <c r="AX18" s="363"/>
      <c r="AY18" s="361">
        <f>SUM(AK18,AR18)</f>
        <v>0</v>
      </c>
      <c r="AZ18" s="362"/>
      <c r="BA18" s="362"/>
      <c r="BB18" s="362"/>
      <c r="BC18" s="362"/>
      <c r="BD18" s="362"/>
      <c r="BE18" s="363"/>
      <c r="BK18" s="12"/>
      <c r="BL18" s="12">
        <v>-55000</v>
      </c>
      <c r="BM18" s="13">
        <f>SUM(BK18:BL18)</f>
        <v>-55000</v>
      </c>
    </row>
    <row r="19" spans="2:80" ht="21.95" customHeight="1" thickBot="1" x14ac:dyDescent="0.25">
      <c r="W19" s="1"/>
      <c r="X19" s="1"/>
      <c r="Y19" s="1"/>
      <c r="Z19" s="1"/>
      <c r="AA19" s="1"/>
      <c r="AB19" s="1"/>
      <c r="AC19" s="1"/>
      <c r="AD19" s="205" t="s">
        <v>41</v>
      </c>
      <c r="AE19" s="206"/>
      <c r="AF19" s="206"/>
      <c r="AG19" s="206"/>
      <c r="AH19" s="206"/>
      <c r="AI19" s="206"/>
      <c r="AJ19" s="207"/>
      <c r="AK19" s="364">
        <f>IF(AY16=0,AY18,0)</f>
        <v>0</v>
      </c>
      <c r="AL19" s="365"/>
      <c r="AM19" s="365"/>
      <c r="AN19" s="365"/>
      <c r="AO19" s="365"/>
      <c r="AP19" s="365"/>
      <c r="AQ19" s="366"/>
      <c r="AR19" s="211" t="s">
        <v>42</v>
      </c>
      <c r="AS19" s="212"/>
      <c r="AT19" s="212"/>
      <c r="AU19" s="212"/>
      <c r="AV19" s="212"/>
      <c r="AW19" s="212"/>
      <c r="AX19" s="213"/>
      <c r="AY19" s="214">
        <f>AR16-AR18+AK19</f>
        <v>0</v>
      </c>
      <c r="AZ19" s="215"/>
      <c r="BA19" s="215"/>
      <c r="BB19" s="215"/>
      <c r="BC19" s="215"/>
      <c r="BD19" s="215"/>
      <c r="BE19" s="216"/>
    </row>
    <row r="20" spans="2:80" ht="21.95" customHeight="1" x14ac:dyDescent="0.15">
      <c r="AA20" s="23"/>
      <c r="AB20" s="24"/>
      <c r="AC20" s="1"/>
      <c r="AD20" s="25" t="s">
        <v>43</v>
      </c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1"/>
      <c r="BD20" s="1"/>
      <c r="BE20" s="1"/>
      <c r="BK20" s="27"/>
      <c r="BL20" s="28" t="s">
        <v>44</v>
      </c>
      <c r="BM20" s="13">
        <v>0</v>
      </c>
    </row>
    <row r="21" spans="2:80" ht="21.95" customHeight="1" x14ac:dyDescent="0.15">
      <c r="AA21" s="29"/>
      <c r="AB21" s="24"/>
      <c r="AC21" s="1"/>
      <c r="AD21" s="30" t="s">
        <v>45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1"/>
      <c r="BD21" s="1"/>
      <c r="BE21" s="1"/>
      <c r="BL21" s="28" t="s">
        <v>46</v>
      </c>
      <c r="BM21" s="31">
        <v>-55000</v>
      </c>
    </row>
    <row r="22" spans="2:80" ht="21.95" customHeight="1" x14ac:dyDescent="0.15">
      <c r="B22" s="367" t="s">
        <v>47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9"/>
      <c r="AB22" s="32"/>
      <c r="AC22" s="1"/>
      <c r="AD22" s="370" t="s">
        <v>48</v>
      </c>
      <c r="AE22" s="371"/>
      <c r="AF22" s="371"/>
      <c r="AG22" s="371"/>
      <c r="AH22" s="371"/>
      <c r="AI22" s="371"/>
      <c r="AJ22" s="372"/>
      <c r="AK22" s="373" t="s">
        <v>49</v>
      </c>
      <c r="AL22" s="374"/>
      <c r="AM22" s="374"/>
      <c r="AN22" s="374"/>
      <c r="AO22" s="374"/>
      <c r="AP22" s="374"/>
      <c r="AQ22" s="375"/>
      <c r="AR22" s="371" t="s">
        <v>50</v>
      </c>
      <c r="AS22" s="371"/>
      <c r="AT22" s="371"/>
      <c r="AU22" s="371"/>
      <c r="AV22" s="371"/>
      <c r="AW22" s="371"/>
      <c r="AX22" s="372"/>
      <c r="AY22" s="373" t="s">
        <v>51</v>
      </c>
      <c r="AZ22" s="374"/>
      <c r="BA22" s="374"/>
      <c r="BB22" s="374"/>
      <c r="BC22" s="374"/>
      <c r="BD22" s="374"/>
      <c r="BE22" s="376"/>
      <c r="BK22" s="33"/>
    </row>
    <row r="23" spans="2:80" ht="22.5" customHeight="1" x14ac:dyDescent="0.15">
      <c r="B23" s="377" t="s">
        <v>52</v>
      </c>
      <c r="C23" s="220"/>
      <c r="D23" s="221"/>
      <c r="E23" s="378"/>
      <c r="F23" s="379"/>
      <c r="G23" s="379"/>
      <c r="H23" s="379"/>
      <c r="I23" s="379"/>
      <c r="J23" s="379"/>
      <c r="K23" s="379"/>
      <c r="L23" s="379"/>
      <c r="M23" s="379"/>
      <c r="N23" s="380"/>
      <c r="O23" s="124" t="s">
        <v>53</v>
      </c>
      <c r="P23" s="125"/>
      <c r="Q23" s="125"/>
      <c r="R23" s="225"/>
      <c r="S23" s="378"/>
      <c r="T23" s="379"/>
      <c r="U23" s="379"/>
      <c r="V23" s="379"/>
      <c r="W23" s="379"/>
      <c r="X23" s="379"/>
      <c r="Y23" s="379"/>
      <c r="Z23" s="379"/>
      <c r="AA23" s="380"/>
      <c r="AB23" s="32"/>
      <c r="AC23" s="1"/>
      <c r="AD23" s="381" t="s">
        <v>54</v>
      </c>
      <c r="AE23" s="382"/>
      <c r="AF23" s="382"/>
      <c r="AG23" s="382"/>
      <c r="AH23" s="382"/>
      <c r="AI23" s="382"/>
      <c r="AJ23" s="383"/>
      <c r="AK23" s="384"/>
      <c r="AL23" s="385"/>
      <c r="AM23" s="385"/>
      <c r="AN23" s="385"/>
      <c r="AO23" s="385"/>
      <c r="AP23" s="385"/>
      <c r="AQ23" s="386"/>
      <c r="AR23" s="387">
        <f>ROUNDDOWN(AK23*0.1,0)</f>
        <v>0</v>
      </c>
      <c r="AS23" s="388"/>
      <c r="AT23" s="388"/>
      <c r="AU23" s="388"/>
      <c r="AV23" s="388"/>
      <c r="AW23" s="388"/>
      <c r="AX23" s="389"/>
      <c r="AY23" s="390">
        <f>AK23+AR23</f>
        <v>0</v>
      </c>
      <c r="AZ23" s="391"/>
      <c r="BA23" s="391"/>
      <c r="BB23" s="391"/>
      <c r="BC23" s="391"/>
      <c r="BD23" s="391"/>
      <c r="BE23" s="392"/>
      <c r="BK23" s="33"/>
    </row>
    <row r="24" spans="2:80" ht="22.5" customHeight="1" x14ac:dyDescent="0.15">
      <c r="B24" s="377" t="s">
        <v>55</v>
      </c>
      <c r="C24" s="220"/>
      <c r="D24" s="221"/>
      <c r="E24" s="378"/>
      <c r="F24" s="379"/>
      <c r="G24" s="379"/>
      <c r="H24" s="379"/>
      <c r="I24" s="379"/>
      <c r="J24" s="379"/>
      <c r="K24" s="379"/>
      <c r="L24" s="379"/>
      <c r="M24" s="379"/>
      <c r="N24" s="380"/>
      <c r="O24" s="124" t="s">
        <v>56</v>
      </c>
      <c r="P24" s="125"/>
      <c r="Q24" s="125"/>
      <c r="R24" s="225"/>
      <c r="S24" s="399" t="s">
        <v>57</v>
      </c>
      <c r="T24" s="400"/>
      <c r="U24" s="400"/>
      <c r="V24" s="400"/>
      <c r="W24" s="400"/>
      <c r="X24" s="400"/>
      <c r="Y24" s="400"/>
      <c r="Z24" s="400"/>
      <c r="AA24" s="401"/>
      <c r="AB24" s="32"/>
      <c r="AC24" s="1"/>
      <c r="AD24" s="396" t="s">
        <v>58</v>
      </c>
      <c r="AE24" s="397"/>
      <c r="AF24" s="397"/>
      <c r="AG24" s="397"/>
      <c r="AH24" s="397"/>
      <c r="AI24" s="397"/>
      <c r="AJ24" s="398"/>
      <c r="AK24" s="384"/>
      <c r="AL24" s="385"/>
      <c r="AM24" s="385"/>
      <c r="AN24" s="385"/>
      <c r="AO24" s="385"/>
      <c r="AP24" s="385"/>
      <c r="AQ24" s="386"/>
      <c r="AR24" s="387">
        <f>ROUNDDOWN(AK24*0.08,0)</f>
        <v>0</v>
      </c>
      <c r="AS24" s="388"/>
      <c r="AT24" s="388"/>
      <c r="AU24" s="388"/>
      <c r="AV24" s="388"/>
      <c r="AW24" s="388"/>
      <c r="AX24" s="389"/>
      <c r="AY24" s="390">
        <f>AK24+AR24</f>
        <v>0</v>
      </c>
      <c r="AZ24" s="391"/>
      <c r="BA24" s="391"/>
      <c r="BB24" s="391"/>
      <c r="BC24" s="391"/>
      <c r="BD24" s="391"/>
      <c r="BE24" s="392"/>
    </row>
    <row r="25" spans="2:80" ht="21.95" customHeight="1" x14ac:dyDescent="0.15">
      <c r="B25" s="395" t="s">
        <v>59</v>
      </c>
      <c r="C25" s="277"/>
      <c r="D25" s="278"/>
      <c r="E25" s="378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80"/>
      <c r="AB25" s="32"/>
      <c r="AC25" s="1"/>
      <c r="AD25" s="396" t="s">
        <v>60</v>
      </c>
      <c r="AE25" s="397"/>
      <c r="AF25" s="397"/>
      <c r="AG25" s="397"/>
      <c r="AH25" s="397"/>
      <c r="AI25" s="397"/>
      <c r="AJ25" s="398"/>
      <c r="AK25" s="384"/>
      <c r="AL25" s="385"/>
      <c r="AM25" s="385"/>
      <c r="AN25" s="385"/>
      <c r="AO25" s="385"/>
      <c r="AP25" s="385"/>
      <c r="AQ25" s="386"/>
      <c r="AR25" s="388"/>
      <c r="AS25" s="388"/>
      <c r="AT25" s="388"/>
      <c r="AU25" s="388"/>
      <c r="AV25" s="388"/>
      <c r="AW25" s="388"/>
      <c r="AX25" s="389"/>
      <c r="AY25" s="390">
        <f>AK25+AR25</f>
        <v>0</v>
      </c>
      <c r="AZ25" s="391"/>
      <c r="BA25" s="391"/>
      <c r="BB25" s="391"/>
      <c r="BC25" s="391"/>
      <c r="BD25" s="391"/>
      <c r="BE25" s="392"/>
    </row>
    <row r="26" spans="2:80" ht="24" customHeight="1" x14ac:dyDescent="0.15">
      <c r="B26" s="395" t="s">
        <v>61</v>
      </c>
      <c r="C26" s="277"/>
      <c r="D26" s="278"/>
      <c r="E26" s="378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80"/>
      <c r="AB26" s="1"/>
      <c r="AC26" s="1"/>
      <c r="AD26" s="402" t="s">
        <v>62</v>
      </c>
      <c r="AE26" s="403"/>
      <c r="AF26" s="403"/>
      <c r="AG26" s="403"/>
      <c r="AH26" s="403"/>
      <c r="AI26" s="403"/>
      <c r="AJ26" s="404"/>
      <c r="AK26" s="391">
        <f>SUM(AK23:AQ25)</f>
        <v>0</v>
      </c>
      <c r="AL26" s="393"/>
      <c r="AM26" s="393"/>
      <c r="AN26" s="393"/>
      <c r="AO26" s="393"/>
      <c r="AP26" s="393"/>
      <c r="AQ26" s="393"/>
      <c r="AR26" s="390">
        <f>SUM(AR23:AX24)</f>
        <v>0</v>
      </c>
      <c r="AS26" s="393"/>
      <c r="AT26" s="393"/>
      <c r="AU26" s="393"/>
      <c r="AV26" s="393"/>
      <c r="AW26" s="393"/>
      <c r="AX26" s="405"/>
      <c r="AY26" s="391">
        <f>SUM(AY23:BE25)</f>
        <v>0</v>
      </c>
      <c r="AZ26" s="393"/>
      <c r="BA26" s="393"/>
      <c r="BB26" s="393"/>
      <c r="BC26" s="393"/>
      <c r="BD26" s="393"/>
      <c r="BE26" s="394"/>
    </row>
    <row r="27" spans="2:80" ht="21.95" customHeight="1" x14ac:dyDescent="0.15">
      <c r="AC27" s="34"/>
      <c r="AD27" s="35"/>
      <c r="AE27" s="35"/>
      <c r="AF27" s="35"/>
      <c r="AG27" s="35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2:80" ht="15.95" customHeight="1" x14ac:dyDescent="0.15"/>
    <row r="29" spans="2:80" ht="15.95" customHeight="1" x14ac:dyDescent="0.15"/>
    <row r="30" spans="2:80" ht="15.95" customHeight="1" x14ac:dyDescent="0.15"/>
    <row r="31" spans="2:80" ht="15.95" customHeight="1" x14ac:dyDescent="0.15"/>
    <row r="32" spans="2:80" ht="15.95" customHeight="1" x14ac:dyDescent="0.15"/>
  </sheetData>
  <sheetProtection selectLockedCells="1"/>
  <mergeCells count="115">
    <mergeCell ref="AY26:BE26"/>
    <mergeCell ref="AY24:BE24"/>
    <mergeCell ref="B25:D25"/>
    <mergeCell ref="E25:AA25"/>
    <mergeCell ref="AD25:AJ25"/>
    <mergeCell ref="AK25:AQ25"/>
    <mergeCell ref="AR25:AX25"/>
    <mergeCell ref="AY25:BE25"/>
    <mergeCell ref="B24:D24"/>
    <mergeCell ref="E24:N24"/>
    <mergeCell ref="O24:R24"/>
    <mergeCell ref="S24:AA24"/>
    <mergeCell ref="AD24:AJ24"/>
    <mergeCell ref="AK24:AQ24"/>
    <mergeCell ref="AR24:AX24"/>
    <mergeCell ref="B26:D26"/>
    <mergeCell ref="E26:AA26"/>
    <mergeCell ref="AD26:AJ26"/>
    <mergeCell ref="AK26:AQ26"/>
    <mergeCell ref="AR26:AX26"/>
    <mergeCell ref="B22:AA22"/>
    <mergeCell ref="AD22:AJ22"/>
    <mergeCell ref="AK22:AQ22"/>
    <mergeCell ref="AR22:AX22"/>
    <mergeCell ref="AY22:BE22"/>
    <mergeCell ref="B23:D23"/>
    <mergeCell ref="E23:N23"/>
    <mergeCell ref="O23:R23"/>
    <mergeCell ref="S23:AA23"/>
    <mergeCell ref="AD23:AJ23"/>
    <mergeCell ref="AK23:AQ23"/>
    <mergeCell ref="AR23:AX23"/>
    <mergeCell ref="AY23:BE23"/>
    <mergeCell ref="AD18:AG18"/>
    <mergeCell ref="AH18:AJ18"/>
    <mergeCell ref="AK18:AQ18"/>
    <mergeCell ref="AR18:AX18"/>
    <mergeCell ref="AY18:BE18"/>
    <mergeCell ref="AD19:AJ19"/>
    <mergeCell ref="AK19:AQ19"/>
    <mergeCell ref="AR19:AX19"/>
    <mergeCell ref="AY19:BE19"/>
    <mergeCell ref="G17:N17"/>
    <mergeCell ref="S17:V17"/>
    <mergeCell ref="AD17:AJ17"/>
    <mergeCell ref="AK17:AQ17"/>
    <mergeCell ref="AR17:AX17"/>
    <mergeCell ref="AY17:BE17"/>
    <mergeCell ref="G16:H16"/>
    <mergeCell ref="X16:AC16"/>
    <mergeCell ref="AD16:AJ16"/>
    <mergeCell ref="AK16:AQ16"/>
    <mergeCell ref="AR16:AX16"/>
    <mergeCell ref="AY16:BE16"/>
    <mergeCell ref="AY14:BE14"/>
    <mergeCell ref="X15:AC15"/>
    <mergeCell ref="AD15:AJ15"/>
    <mergeCell ref="AK15:AQ15"/>
    <mergeCell ref="AR15:AX15"/>
    <mergeCell ref="AY15:BE15"/>
    <mergeCell ref="B14:F14"/>
    <mergeCell ref="G14:H14"/>
    <mergeCell ref="X14:AC14"/>
    <mergeCell ref="AD14:AJ14"/>
    <mergeCell ref="AK14:AQ14"/>
    <mergeCell ref="AR14:AX14"/>
    <mergeCell ref="AY12:BE12"/>
    <mergeCell ref="X13:AC13"/>
    <mergeCell ref="AD13:AJ13"/>
    <mergeCell ref="AK13:AQ13"/>
    <mergeCell ref="AR13:AX13"/>
    <mergeCell ref="AY13:BE13"/>
    <mergeCell ref="B12:F13"/>
    <mergeCell ref="G12:V13"/>
    <mergeCell ref="X12:AC12"/>
    <mergeCell ref="AD12:AJ12"/>
    <mergeCell ref="AK12:AQ12"/>
    <mergeCell ref="AR12:AX12"/>
    <mergeCell ref="AY10:BE10"/>
    <mergeCell ref="B11:F11"/>
    <mergeCell ref="G11:V11"/>
    <mergeCell ref="X11:AC11"/>
    <mergeCell ref="AD11:AJ11"/>
    <mergeCell ref="AK11:AQ11"/>
    <mergeCell ref="AR11:AX11"/>
    <mergeCell ref="AY11:BE11"/>
    <mergeCell ref="AO9:AS9"/>
    <mergeCell ref="AT9:AU9"/>
    <mergeCell ref="AV9:AY9"/>
    <mergeCell ref="AZ9:BE9"/>
    <mergeCell ref="B10:F10"/>
    <mergeCell ref="G10:V10"/>
    <mergeCell ref="X10:AC10"/>
    <mergeCell ref="AD10:AJ10"/>
    <mergeCell ref="AK10:AQ10"/>
    <mergeCell ref="AR10:AX10"/>
    <mergeCell ref="B7:F8"/>
    <mergeCell ref="G7:V8"/>
    <mergeCell ref="X7:AA8"/>
    <mergeCell ref="AB7:AY8"/>
    <mergeCell ref="AZ7:AZ8"/>
    <mergeCell ref="B9:F9"/>
    <mergeCell ref="G9:V9"/>
    <mergeCell ref="X9:AA9"/>
    <mergeCell ref="AB9:AJ9"/>
    <mergeCell ref="AK9:AN9"/>
    <mergeCell ref="AW3:AY3"/>
    <mergeCell ref="AZ3:BE3"/>
    <mergeCell ref="B5:F5"/>
    <mergeCell ref="G5:I5"/>
    <mergeCell ref="K5:L5"/>
    <mergeCell ref="X5:AA6"/>
    <mergeCell ref="AB5:BE6"/>
    <mergeCell ref="B6:F6"/>
    <mergeCell ref="G6:V6"/>
  </mergeCells>
  <phoneticPr fontId="3"/>
  <dataValidations count="4">
    <dataValidation type="list" imeMode="off" allowBlank="1" showInputMessage="1" showErrorMessage="1" sqref="G14:H14" xr:uid="{00000000-0002-0000-0100-000000000000}">
      <formula1>"30,60,90,15"</formula1>
    </dataValidation>
    <dataValidation imeMode="halfKatakana" allowBlank="1" showInputMessage="1" showErrorMessage="1" sqref="AB25 E26" xr:uid="{00000000-0002-0000-0100-000001000000}"/>
    <dataValidation imeMode="off" allowBlank="1" showInputMessage="1" showErrorMessage="1" sqref="G5:I5 K5:L5 AK16:AX16 AK11:AK13 AK14:AX14 AZ9:BE9 AR18:BE19 AB23 AH18:AK18 AK15 AY11:BE16 S24 AD11:AJ16 AR15:AX15 G16:H16 G12 G9:V11 AR11:AX13" xr:uid="{00000000-0002-0000-0100-000002000000}"/>
    <dataValidation imeMode="hiragana" allowBlank="1" showInputMessage="1" showErrorMessage="1" sqref="S23 AB9:AJ9 AO9:AS9 AB5:BE6 AB7:AY8 E25 AB24 G15:I15 G6:G7 J14:V15 AB22 E23:N24" xr:uid="{00000000-0002-0000-0100-000003000000}"/>
  </dataValidations>
  <printOptions horizontalCentered="1" headings="1" gridLines="1"/>
  <pageMargins left="0.39370078740157483" right="0.39370078740157483" top="0.78740157480314965" bottom="0.19685039370078741" header="0.51181102362204722" footer="0.51181102362204722"/>
  <pageSetup paperSize="9" scale="8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説明シート (新書式) </vt:lpstr>
      <vt:lpstr>入力シート</vt:lpstr>
      <vt:lpstr>課税区分リスト</vt:lpstr>
      <vt:lpstr>入力シート!入力順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浅井淳</dc:creator>
  <cp:lastModifiedBy>寺田 航</cp:lastModifiedBy>
  <dcterms:created xsi:type="dcterms:W3CDTF">2021-01-04T03:11:03Z</dcterms:created>
  <dcterms:modified xsi:type="dcterms:W3CDTF">2021-03-08T05:06:11Z</dcterms:modified>
</cp:coreProperties>
</file>